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21.01.2020\F Drive\Desktop 29.09.19\Roy\mixed\"/>
    </mc:Choice>
  </mc:AlternateContent>
  <bookViews>
    <workbookView xWindow="0" yWindow="0" windowWidth="21600" windowHeight="9600"/>
  </bookViews>
  <sheets>
    <sheet name="FY-2020-21-AY-2021-22 FORM" sheetId="1" r:id="rId1"/>
  </sheets>
  <definedNames>
    <definedName name="_xlnm.Print_Area" localSheetId="0">'FY-2020-21-AY-2021-22 FORM'!$A$1:$Q$141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120" i="1"/>
  <c r="I56" i="1"/>
  <c r="F55" i="1"/>
  <c r="I55" i="1" s="1"/>
  <c r="F39" i="1"/>
  <c r="I39" i="1" s="1"/>
  <c r="I11" i="1"/>
  <c r="I17" i="1" s="1"/>
  <c r="I23" i="1" s="1"/>
  <c r="G57" i="1" l="1"/>
  <c r="I57" i="1" s="1"/>
  <c r="G58" i="1" l="1"/>
  <c r="I58" i="1" s="1"/>
  <c r="I59" i="1" s="1"/>
  <c r="I60" i="1" s="1"/>
  <c r="I61" i="1" l="1"/>
  <c r="I63" i="1" s="1"/>
  <c r="I70" i="1" s="1"/>
</calcChain>
</file>

<file path=xl/sharedStrings.xml><?xml version="1.0" encoding="utf-8"?>
<sst xmlns="http://schemas.openxmlformats.org/spreadsheetml/2006/main" count="189" uniqueCount="149">
  <si>
    <t xml:space="preserve">Proforma for submission of Information for Income Tax on Salary for the </t>
  </si>
  <si>
    <t>Bihar Animal Sciences University,Patna-14</t>
  </si>
  <si>
    <t>Name and Designation:</t>
  </si>
  <si>
    <t>PAN No.</t>
  </si>
  <si>
    <t>Fill in only shaded cells</t>
  </si>
  <si>
    <t>Blue shaded cells: mandatory to fill</t>
  </si>
  <si>
    <t>E-salary Code No.:</t>
  </si>
  <si>
    <t>Tel. No.:</t>
  </si>
  <si>
    <t>Address:</t>
  </si>
  <si>
    <t>Grey shaded cells: optional to fill</t>
  </si>
  <si>
    <t>Income from Salary</t>
  </si>
  <si>
    <t>Value of perquisites</t>
  </si>
  <si>
    <r>
      <t>Total (1+2) -</t>
    </r>
    <r>
      <rPr>
        <sz val="10"/>
        <color indexed="10"/>
        <rFont val="Arial"/>
        <family val="2"/>
      </rPr>
      <t>Standard Deduction (Rs. 50000)</t>
    </r>
  </si>
  <si>
    <t>Less Allowances Under Section 10</t>
  </si>
  <si>
    <t xml:space="preserve"> </t>
  </si>
  <si>
    <t>1. HCA</t>
  </si>
  <si>
    <t>2. HRA (attach calculations)</t>
  </si>
  <si>
    <t xml:space="preserve">         3. Tribal/Winter allowance       </t>
  </si>
  <si>
    <t>Less Allowances Professional/Entertainment allowances)</t>
  </si>
  <si>
    <t>Total Salary Income 3-(4+5)</t>
  </si>
  <si>
    <t>Add any other income reported by the employee</t>
  </si>
  <si>
    <t>1.  Income from the House Property (+ or -)</t>
  </si>
  <si>
    <t>2.  Pension</t>
  </si>
  <si>
    <t>3.  Interest Income (as per Annexure-I) Savings A/c</t>
  </si>
  <si>
    <t>4.  Interest Income (as per Annexure-I) others</t>
  </si>
  <si>
    <t>Gross Total Income (6+7)</t>
  </si>
  <si>
    <t>Deduction under chapter VI-A</t>
  </si>
  <si>
    <t>1.  Rebate for savings U/S 80CCE[80C+80CCC+80CCD(1)]</t>
  </si>
  <si>
    <t>(a) Section 80C</t>
  </si>
  <si>
    <t>Sr.No.</t>
  </si>
  <si>
    <t>Particular</t>
  </si>
  <si>
    <t>Rupees</t>
  </si>
  <si>
    <t>UGPF/CPF/CPS/NPS</t>
  </si>
  <si>
    <t>LIC(Including G.I.)</t>
  </si>
  <si>
    <t>GIS</t>
  </si>
  <si>
    <t>LIC(Primium)</t>
  </si>
  <si>
    <t xml:space="preserve">NSC Purchase/PPF </t>
  </si>
  <si>
    <t>Bank F.D. (Minimum 5 year's)</t>
  </si>
  <si>
    <t>Tuition Fee</t>
  </si>
  <si>
    <t>Repyment of HBA(Principle)</t>
  </si>
  <si>
    <t>Equity Linked Saving Scheme/ Mutual Fund</t>
  </si>
  <si>
    <t>Interest of NSC Reinvested</t>
  </si>
  <si>
    <t>Other</t>
  </si>
  <si>
    <t xml:space="preserve">              Total Section 80C </t>
  </si>
  <si>
    <t xml:space="preserve">  (b) Section 80CCC</t>
  </si>
  <si>
    <t xml:space="preserve">  (c) Section 80CCD</t>
  </si>
  <si>
    <t xml:space="preserve">  (d) Section 80CCD(1B)</t>
  </si>
  <si>
    <t>Investment in NPS over 1.5 lakh (Exemption under section 80CCD(1B)</t>
  </si>
  <si>
    <t>2.  U/s 80D to 80U</t>
  </si>
  <si>
    <t>Section-</t>
  </si>
  <si>
    <t>80CCG</t>
  </si>
  <si>
    <t>80D</t>
  </si>
  <si>
    <t>80DD</t>
  </si>
  <si>
    <t>80DDB</t>
  </si>
  <si>
    <t>80E</t>
  </si>
  <si>
    <t>80EE</t>
  </si>
  <si>
    <t>80G</t>
  </si>
  <si>
    <t>80TTA</t>
  </si>
  <si>
    <t>80U</t>
  </si>
  <si>
    <t>TOTAL</t>
  </si>
  <si>
    <t>3.  U/s 80 TTA</t>
  </si>
  <si>
    <t>Taxable Income (8-9)</t>
  </si>
  <si>
    <t>Say Rs.</t>
  </si>
  <si>
    <t xml:space="preserve">Income Tax </t>
  </si>
  <si>
    <t>11A</t>
  </si>
  <si>
    <r>
      <t>Rebate U/s-87-A</t>
    </r>
    <r>
      <rPr>
        <sz val="8"/>
        <color indexed="8"/>
        <rFont val="Arial"/>
        <family val="2"/>
      </rPr>
      <t xml:space="preserve"> (Sub.to max. Rs. 12500/- Having Taxable Income upto 5 Lacs )</t>
    </r>
  </si>
  <si>
    <t>11B</t>
  </si>
  <si>
    <t>Income Tax Payable (11-11A)</t>
  </si>
  <si>
    <t>Edu. Cess on Income Tax at Sr. No. 11B @ 4%</t>
  </si>
  <si>
    <t xml:space="preserve">Rebate U/s-89 (i) if any (attach Form 10E) </t>
  </si>
  <si>
    <t>Total Income Tax Payable (11B+12) - 13</t>
  </si>
  <si>
    <t>Income Tax already paid</t>
  </si>
  <si>
    <t>1.   Salary</t>
  </si>
  <si>
    <t>2.   Less : Relief under section 89 (attach details)</t>
  </si>
  <si>
    <t>3.   Income Tax Paid from Salary Every Month.</t>
  </si>
  <si>
    <t xml:space="preserve">4.   Income Tax amount deposited by challan in Cash / Cheque </t>
  </si>
  <si>
    <t>5.   Others</t>
  </si>
  <si>
    <r>
      <t>16</t>
    </r>
    <r>
      <rPr>
        <b/>
        <sz val="10"/>
        <color indexed="8"/>
        <rFont val="Arial"/>
        <family val="2"/>
      </rPr>
      <t>*</t>
    </r>
  </si>
  <si>
    <t>Income Tax to be paid in Feb. 2021/Refund if any</t>
  </si>
  <si>
    <r>
      <t xml:space="preserve">16*  </t>
    </r>
    <r>
      <rPr>
        <b/>
        <sz val="11"/>
        <color indexed="8"/>
        <rFont val="Arial"/>
        <family val="2"/>
      </rPr>
      <t xml:space="preserve">  ( + )  =  To Pay,    ( - )  =  Refund</t>
    </r>
  </si>
  <si>
    <t>Dated:</t>
  </si>
  <si>
    <t>Signature</t>
  </si>
  <si>
    <t>Rate of Income Tax for 2020-21(Assessment Year 2021-22)</t>
  </si>
  <si>
    <t>Where the total income does not exceed Rs.2,50,000/-</t>
  </si>
  <si>
    <t>Nil</t>
  </si>
  <si>
    <t>Where the total income exceeds Rs.2,50,000/- but does not exceed Rs.5,00,000/-</t>
  </si>
  <si>
    <t>5% of the amount by which the total income exceeds Rs.2,50,000</t>
  </si>
  <si>
    <t>Where the total Income exceeds Rs.5,00,000/- but does not exceed Rs 10,00,000/-</t>
  </si>
  <si>
    <t>Rs.12,500/- + 20% of the amount by which the total income exceeds Rs.5,00,000/-</t>
  </si>
  <si>
    <t xml:space="preserve">Where the total Income exceeds Rs.10,00,000/- </t>
  </si>
  <si>
    <t>Rs.1,12,500/- + 30% of the amount by which the total income exceeds Rs.10,00,000/-</t>
  </si>
  <si>
    <t>Education Cess @ 4% of the Income Tax.</t>
  </si>
  <si>
    <t>Rate of Rebate for Savings</t>
  </si>
  <si>
    <t>U/S 80 C</t>
  </si>
  <si>
    <t>:</t>
  </si>
  <si>
    <t>CPF/GPF/Infrastructure Bonds/LIC/Payment of Tuition Fees/Repayment of housing loan, PPF etc.</t>
  </si>
  <si>
    <t>U/s 80 CCC</t>
  </si>
  <si>
    <t>Deduction in respect of contribution to Pension Funds</t>
  </si>
  <si>
    <t>U/s 80 CCD</t>
  </si>
  <si>
    <t>Deduction in respect of contribution to new Pension Scheme of Central Govt. (Maximum 10% of his salary)</t>
  </si>
  <si>
    <t>U/s 80 CCE</t>
  </si>
  <si>
    <t>Section 80 CCE provide that the aggregate amount of deductions U/s 80C, 80CCC, and 80CCD shall not in any case exceed Rs.1,50,000/-</t>
  </si>
  <si>
    <t>Detail of Deduction under chapter VI-A</t>
  </si>
  <si>
    <t>Section 80-D</t>
  </si>
  <si>
    <t>Deduction in respect of medical Insurance Premium(Maximum of Rs.25000/-)</t>
  </si>
  <si>
    <t>Section 80-DD</t>
  </si>
  <si>
    <t>Deduction in respect of maintenance including medical treatment of dependent being a person with disability</t>
  </si>
  <si>
    <t>Section 80-DDB</t>
  </si>
  <si>
    <t>Deduction in respect of medical treatment of himself or dependant relaters</t>
  </si>
  <si>
    <t>Section 80-E</t>
  </si>
  <si>
    <t>Deduction in respect of Loan Interest taken for Higher Education</t>
  </si>
  <si>
    <t>Section 80-G</t>
  </si>
  <si>
    <t>Donation to certain Relief Funds</t>
  </si>
  <si>
    <t>Section 80-GG</t>
  </si>
  <si>
    <t>Deduction in respect of Rent Paid</t>
  </si>
  <si>
    <t>Section 80-U</t>
  </si>
  <si>
    <t>Deduction in respect of permanent Physical Disability</t>
  </si>
  <si>
    <t>Section 80-TTA</t>
  </si>
  <si>
    <t>Interest on SB A/c – Subject to maximum of Rs. 10000/-</t>
  </si>
  <si>
    <t>Section 87-A</t>
  </si>
  <si>
    <t>Tax rebate 100% subject to max. of Rs. 12500/-, Whose Taxable Income does not exceed Rs. 5 lakh</t>
  </si>
  <si>
    <t>ANNEXURE-I</t>
  </si>
  <si>
    <r>
      <t>Form for sending particulars of Income under Section 192 (2B) for the year ending 31</t>
    </r>
    <r>
      <rPr>
        <b/>
        <vertAlign val="superscript"/>
        <sz val="12"/>
        <color indexed="8"/>
        <rFont val="Verdana"/>
        <family val="2"/>
      </rPr>
      <t>st</t>
    </r>
    <r>
      <rPr>
        <b/>
        <sz val="12"/>
        <color indexed="8"/>
        <rFont val="Verdana"/>
        <family val="2"/>
      </rPr>
      <t xml:space="preserve"> March _______________.</t>
    </r>
  </si>
  <si>
    <t>Name and address of the employee :</t>
  </si>
  <si>
    <t>PAN :</t>
  </si>
  <si>
    <t>Residential Status :</t>
  </si>
  <si>
    <t>Particulars of Income under any head of income other than “Salaries”(Not being a loss under any such head other than the loss under the head “Income from House Property”) received in the financial year:-</t>
  </si>
  <si>
    <t>i)  Income from house property :</t>
  </si>
  <si>
    <t>(In case loss, enclose computation thereof)</t>
  </si>
  <si>
    <t>ii)  Profits and gains of business or profession :</t>
  </si>
  <si>
    <t>iii) Capital gains :</t>
  </si>
  <si>
    <t>iv) Income from other sources :</t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</si>
  <si>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Dividends :</t>
    </r>
  </si>
  <si>
    <r>
      <t>(b)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Interests (Saving a/c) :</t>
    </r>
  </si>
  <si>
    <r>
      <t>(c)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Inerests from other Source (FD etc.) :</t>
    </r>
  </si>
  <si>
    <r>
      <t xml:space="preserve">         (d)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Other Income (Specify) :</t>
    </r>
  </si>
  <si>
    <t>Aggregate of sub-items (i) to (vi) of item 4</t>
  </si>
  <si>
    <t>Tax deducted at Source</t>
  </si>
  <si>
    <t>(Enclose Certificates issued under section 203)</t>
  </si>
  <si>
    <t>Place:</t>
  </si>
  <si>
    <t>(Signature of Employee)</t>
  </si>
  <si>
    <t>Verification</t>
  </si>
  <si>
    <t xml:space="preserve">     I </t>
  </si>
  <si>
    <t xml:space="preserve"> do hereby declare that what is</t>
  </si>
  <si>
    <t xml:space="preserve">  stated above is true to the best of my knowledge and belief.</t>
  </si>
  <si>
    <t>Verified today, the</t>
  </si>
  <si>
    <t xml:space="preserve"> day of</t>
  </si>
  <si>
    <t>The principal rules were published vide notification No. S.O.969(E) dated 26.03.1962 and were last amended vide notification No. No. S.O 897(E) dated 12.10.1998</t>
  </si>
  <si>
    <t>Financial Year 2020-21 (Assessment Year 2021-2022) For Under 60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</si>
</sst>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theme="1"/>
      <name val="Verdana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2" borderId="8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Protection="1"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left" indent="1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Protection="1"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left" indent="1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right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protection hidden="1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15" fillId="0" borderId="9" xfId="0" applyFont="1" applyBorder="1" applyAlignment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right"/>
      <protection hidden="1"/>
    </xf>
    <xf numFmtId="0" fontId="4" fillId="0" borderId="5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22" fillId="0" borderId="12" xfId="0" applyFont="1" applyBorder="1" applyAlignment="1" applyProtection="1">
      <alignment horizontal="center" vertical="top" wrapText="1"/>
      <protection hidden="1"/>
    </xf>
    <xf numFmtId="0" fontId="22" fillId="0" borderId="1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left" vertical="top" indent="4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8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8"/>
      <protection hidden="1"/>
    </xf>
    <xf numFmtId="0" fontId="25" fillId="0" borderId="0" xfId="0" applyFont="1" applyAlignment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4" fillId="0" borderId="7" xfId="0" applyFont="1" applyBorder="1" applyProtection="1"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Border="1" applyProtection="1">
      <protection hidden="1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29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32" fillId="0" borderId="5" xfId="0" applyFont="1" applyBorder="1" applyAlignment="1" applyProtection="1">
      <alignment horizontal="left" indent="1"/>
      <protection locked="0"/>
    </xf>
    <xf numFmtId="0" fontId="22" fillId="0" borderId="0" xfId="0" applyFont="1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5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2" fontId="25" fillId="0" borderId="10" xfId="0" applyNumberFormat="1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29" fillId="0" borderId="5" xfId="0" applyNumberFormat="1" applyFont="1" applyBorder="1" applyAlignment="1" applyProtection="1">
      <alignment vertical="top" wrapText="1"/>
      <protection hidden="1"/>
    </xf>
    <xf numFmtId="2" fontId="1" fillId="0" borderId="5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 indent="4"/>
      <protection hidden="1"/>
    </xf>
    <xf numFmtId="2" fontId="25" fillId="0" borderId="5" xfId="0" applyNumberFormat="1" applyFont="1" applyBorder="1" applyAlignment="1" applyProtection="1">
      <alignment vertical="top" wrapText="1"/>
      <protection locked="0"/>
    </xf>
    <xf numFmtId="2" fontId="0" fillId="0" borderId="5" xfId="0" applyNumberFormat="1" applyFont="1" applyBorder="1" applyAlignment="1" applyProtection="1">
      <alignment wrapText="1"/>
      <protection locked="0"/>
    </xf>
    <xf numFmtId="2" fontId="25" fillId="0" borderId="0" xfId="0" applyNumberFormat="1" applyFont="1" applyBorder="1" applyAlignment="1" applyProtection="1">
      <alignment vertical="top" wrapText="1"/>
      <protection hidden="1"/>
    </xf>
    <xf numFmtId="2" fontId="0" fillId="0" borderId="0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 indent="2"/>
      <protection hidden="1"/>
    </xf>
    <xf numFmtId="2" fontId="25" fillId="0" borderId="2" xfId="0" applyNumberFormat="1" applyFont="1" applyBorder="1" applyAlignment="1" applyProtection="1">
      <alignment vertical="top" wrapText="1"/>
      <protection hidden="1"/>
    </xf>
    <xf numFmtId="2" fontId="0" fillId="0" borderId="2" xfId="0" applyNumberFormat="1" applyFont="1" applyBorder="1" applyAlignment="1" applyProtection="1">
      <alignment wrapText="1"/>
      <protection hidden="1"/>
    </xf>
    <xf numFmtId="0" fontId="29" fillId="0" borderId="10" xfId="0" applyFont="1" applyBorder="1" applyAlignment="1" applyProtection="1">
      <alignment vertical="top"/>
      <protection locked="0"/>
    </xf>
    <xf numFmtId="0" fontId="22" fillId="0" borderId="5" xfId="0" applyFont="1" applyBorder="1" applyAlignment="1" applyProtection="1">
      <alignment horizontal="left" vertical="top"/>
      <protection hidden="1"/>
    </xf>
    <xf numFmtId="0" fontId="22" fillId="0" borderId="5" xfId="0" applyFont="1" applyBorder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right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9" fillId="0" borderId="5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3" fillId="0" borderId="12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vertical="top" wrapText="1"/>
      <protection hidden="1"/>
    </xf>
    <xf numFmtId="0" fontId="22" fillId="0" borderId="12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1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6" fillId="0" borderId="9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6" fillId="0" borderId="9" xfId="0" applyFont="1" applyBorder="1" applyAlignment="1" applyProtection="1">
      <alignment horizontal="left" vertical="center" shrinkToFit="1"/>
      <protection hidden="1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0" fontId="6" fillId="0" borderId="11" xfId="0" applyFont="1" applyBorder="1" applyAlignment="1" applyProtection="1">
      <alignment horizontal="left" vertical="center" shrinkToFit="1"/>
      <protection hidden="1"/>
    </xf>
    <xf numFmtId="0" fontId="11" fillId="0" borderId="9" xfId="0" applyFont="1" applyBorder="1" applyAlignment="1" applyProtection="1">
      <alignment horizontal="left" wrapText="1" indent="1"/>
      <protection hidden="1"/>
    </xf>
    <xf numFmtId="0" fontId="11" fillId="0" borderId="11" xfId="0" applyFont="1" applyBorder="1" applyAlignment="1" applyProtection="1">
      <alignment horizontal="left" wrapText="1" indent="1"/>
      <protection hidden="1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 indent="13"/>
      <protection hidden="1"/>
    </xf>
    <xf numFmtId="0" fontId="6" fillId="0" borderId="10" xfId="0" applyFont="1" applyBorder="1" applyAlignment="1" applyProtection="1">
      <alignment horizontal="left" vertical="center" indent="13"/>
      <protection hidden="1"/>
    </xf>
    <xf numFmtId="0" fontId="6" fillId="0" borderId="11" xfId="0" applyFont="1" applyBorder="1" applyAlignment="1" applyProtection="1">
      <alignment horizontal="left" vertical="center" indent="13"/>
      <protection hidden="1"/>
    </xf>
    <xf numFmtId="0" fontId="6" fillId="0" borderId="7" xfId="0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indent="3"/>
      <protection hidden="1"/>
    </xf>
    <xf numFmtId="0" fontId="6" fillId="0" borderId="8" xfId="0" applyFont="1" applyBorder="1" applyAlignment="1" applyProtection="1">
      <alignment horizontal="left" indent="3"/>
      <protection hidden="1"/>
    </xf>
    <xf numFmtId="0" fontId="6" fillId="0" borderId="5" xfId="0" applyFont="1" applyBorder="1" applyAlignment="1" applyProtection="1">
      <alignment horizontal="left" indent="3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2" xfId="0" applyFont="1" applyBorder="1" applyAlignment="1" applyProtection="1">
      <alignment horizontal="left" indent="1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4"/>
      <protection hidden="1"/>
    </xf>
    <xf numFmtId="0" fontId="6" fillId="0" borderId="7" xfId="0" applyFont="1" applyBorder="1" applyAlignment="1" applyProtection="1">
      <alignment horizontal="left" indent="4"/>
      <protection hidden="1"/>
    </xf>
    <xf numFmtId="0" fontId="6" fillId="0" borderId="8" xfId="0" applyFont="1" applyBorder="1" applyAlignment="1" applyProtection="1">
      <alignment horizontal="left" indent="4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 indent="4"/>
      <protection hidden="1"/>
    </xf>
    <xf numFmtId="0" fontId="6" fillId="0" borderId="10" xfId="0" applyFont="1" applyBorder="1" applyAlignment="1" applyProtection="1">
      <alignment horizontal="left" vertical="center" indent="4"/>
      <protection hidden="1"/>
    </xf>
    <xf numFmtId="0" fontId="6" fillId="0" borderId="11" xfId="0" applyFont="1" applyBorder="1" applyAlignment="1" applyProtection="1">
      <alignment horizontal="left" vertical="center" indent="4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left" vertical="center" indent="4"/>
      <protection hidden="1"/>
    </xf>
    <xf numFmtId="0" fontId="6" fillId="0" borderId="0" xfId="0" applyFont="1" applyBorder="1" applyAlignment="1" applyProtection="1">
      <alignment horizontal="left" vertical="center" indent="4"/>
      <protection hidden="1"/>
    </xf>
    <xf numFmtId="0" fontId="6" fillId="0" borderId="8" xfId="0" applyFont="1" applyBorder="1" applyAlignment="1" applyProtection="1">
      <alignment horizontal="left" vertical="center" indent="4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vertical="center" indent="4"/>
      <protection hidden="1"/>
    </xf>
    <xf numFmtId="0" fontId="6" fillId="0" borderId="5" xfId="0" applyFont="1" applyBorder="1" applyAlignment="1" applyProtection="1">
      <alignment horizontal="left" vertical="center" indent="4"/>
      <protection hidden="1"/>
    </xf>
    <xf numFmtId="0" fontId="6" fillId="0" borderId="6" xfId="0" applyFont="1" applyBorder="1" applyAlignment="1" applyProtection="1">
      <alignment horizontal="left" vertical="center" indent="4"/>
      <protection hidden="1"/>
    </xf>
    <xf numFmtId="0" fontId="5" fillId="2" borderId="7" xfId="0" applyFont="1" applyFill="1" applyBorder="1" applyAlignment="1" applyProtection="1">
      <alignment horizontal="left" indent="4"/>
      <protection locked="0"/>
    </xf>
    <xf numFmtId="0" fontId="5" fillId="2" borderId="0" xfId="0" applyFont="1" applyFill="1" applyBorder="1" applyAlignment="1" applyProtection="1">
      <alignment horizontal="left" indent="4"/>
      <protection locked="0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top" indent="4"/>
      <protection locked="0"/>
    </xf>
    <xf numFmtId="0" fontId="6" fillId="2" borderId="5" xfId="0" applyFont="1" applyFill="1" applyBorder="1" applyAlignment="1" applyProtection="1">
      <alignment horizontal="left" vertical="top" indent="4"/>
      <protection locked="0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31"/>
  <sheetViews>
    <sheetView tabSelected="1" zoomScaleNormal="100" workbookViewId="0">
      <selection activeCell="I15" sqref="I15"/>
    </sheetView>
  </sheetViews>
  <sheetFormatPr defaultColWidth="2.5703125" defaultRowHeight="11.25" zeroHeight="1" x14ac:dyDescent="0.2"/>
  <cols>
    <col min="1" max="1" width="2.5703125" style="101"/>
    <col min="2" max="2" width="7.42578125" style="53" customWidth="1"/>
    <col min="3" max="3" width="8.42578125" style="2" customWidth="1"/>
    <col min="4" max="4" width="12" style="2" customWidth="1"/>
    <col min="5" max="5" width="6.7109375" style="85" customWidth="1"/>
    <col min="6" max="6" width="26.42578125" style="2" customWidth="1"/>
    <col min="7" max="7" width="6.85546875" style="2" bestFit="1" customWidth="1"/>
    <col min="8" max="8" width="6.140625" style="2" customWidth="1"/>
    <col min="9" max="9" width="19.5703125" style="85" customWidth="1"/>
    <col min="10" max="10" width="2.5703125" style="2" customWidth="1"/>
    <col min="11" max="11" width="2.85546875" style="2" customWidth="1"/>
    <col min="12" max="17" width="2.5703125" style="2" customWidth="1"/>
    <col min="18" max="18" width="2.5703125" style="2"/>
    <col min="19" max="16384" width="2.5703125" style="101"/>
  </cols>
  <sheetData>
    <row r="1" spans="2:18" ht="14.45" customHeight="1" x14ac:dyDescent="0.25">
      <c r="B1" s="226" t="s">
        <v>0</v>
      </c>
      <c r="C1" s="227"/>
      <c r="D1" s="227"/>
      <c r="E1" s="227"/>
      <c r="F1" s="227"/>
      <c r="G1" s="227"/>
      <c r="H1" s="227"/>
      <c r="I1" s="228"/>
      <c r="J1" s="1"/>
      <c r="R1" s="101"/>
    </row>
    <row r="2" spans="2:18" ht="14.45" customHeight="1" x14ac:dyDescent="0.25">
      <c r="B2" s="229" t="s">
        <v>148</v>
      </c>
      <c r="C2" s="230"/>
      <c r="D2" s="230"/>
      <c r="E2" s="230"/>
      <c r="F2" s="230"/>
      <c r="G2" s="230"/>
      <c r="H2" s="230"/>
      <c r="I2" s="231"/>
      <c r="J2" s="103"/>
      <c r="R2" s="101"/>
    </row>
    <row r="3" spans="2:18" ht="14.45" customHeight="1" x14ac:dyDescent="0.25">
      <c r="B3" s="232" t="s">
        <v>1</v>
      </c>
      <c r="C3" s="233"/>
      <c r="D3" s="233"/>
      <c r="E3" s="233"/>
      <c r="F3" s="233"/>
      <c r="G3" s="233"/>
      <c r="H3" s="233"/>
      <c r="I3" s="234"/>
      <c r="R3" s="101"/>
    </row>
    <row r="4" spans="2:18" ht="14.45" customHeight="1" x14ac:dyDescent="0.2">
      <c r="B4" s="216" t="s">
        <v>2</v>
      </c>
      <c r="C4" s="217"/>
      <c r="D4" s="218"/>
      <c r="E4" s="238"/>
      <c r="F4" s="239"/>
      <c r="G4" s="240" t="s">
        <v>3</v>
      </c>
      <c r="H4" s="241"/>
      <c r="I4" s="3"/>
      <c r="K4" s="4" t="s">
        <v>4</v>
      </c>
      <c r="L4" s="4"/>
      <c r="M4" s="4"/>
      <c r="N4" s="4"/>
      <c r="O4" s="4"/>
      <c r="P4" s="4"/>
      <c r="R4" s="101"/>
    </row>
    <row r="5" spans="2:18" ht="14.45" customHeight="1" x14ac:dyDescent="0.2">
      <c r="B5" s="235"/>
      <c r="C5" s="236"/>
      <c r="D5" s="237"/>
      <c r="E5" s="242"/>
      <c r="F5" s="243"/>
      <c r="G5" s="244"/>
      <c r="H5" s="245"/>
      <c r="I5" s="5"/>
      <c r="K5" s="208" t="s">
        <v>5</v>
      </c>
      <c r="L5" s="208"/>
      <c r="M5" s="208"/>
      <c r="N5" s="208"/>
      <c r="O5" s="208"/>
      <c r="P5" s="208"/>
      <c r="R5" s="101"/>
    </row>
    <row r="6" spans="2:18" ht="14.45" customHeight="1" x14ac:dyDescent="0.2">
      <c r="B6" s="209" t="s">
        <v>6</v>
      </c>
      <c r="C6" s="210"/>
      <c r="D6" s="211"/>
      <c r="E6" s="212"/>
      <c r="F6" s="213"/>
      <c r="G6" s="214" t="s">
        <v>7</v>
      </c>
      <c r="H6" s="215"/>
      <c r="I6" s="6"/>
      <c r="K6" s="208"/>
      <c r="L6" s="208"/>
      <c r="M6" s="208"/>
      <c r="N6" s="208"/>
      <c r="O6" s="208"/>
      <c r="P6" s="208"/>
      <c r="R6" s="101"/>
    </row>
    <row r="7" spans="2:18" ht="14.45" customHeight="1" x14ac:dyDescent="0.2">
      <c r="B7" s="216" t="s">
        <v>8</v>
      </c>
      <c r="C7" s="217"/>
      <c r="D7" s="218"/>
      <c r="E7" s="219"/>
      <c r="F7" s="220"/>
      <c r="G7" s="220"/>
      <c r="H7" s="220"/>
      <c r="I7" s="221"/>
      <c r="K7" s="222" t="s">
        <v>9</v>
      </c>
      <c r="L7" s="222"/>
      <c r="M7" s="222"/>
      <c r="N7" s="222"/>
      <c r="O7" s="222"/>
      <c r="P7" s="222"/>
      <c r="R7" s="101"/>
    </row>
    <row r="8" spans="2:18" ht="14.45" customHeight="1" x14ac:dyDescent="0.2">
      <c r="B8" s="216"/>
      <c r="C8" s="217"/>
      <c r="D8" s="218"/>
      <c r="E8" s="223"/>
      <c r="F8" s="224"/>
      <c r="G8" s="224"/>
      <c r="H8" s="224"/>
      <c r="I8" s="225"/>
      <c r="K8" s="222"/>
      <c r="L8" s="222"/>
      <c r="M8" s="222"/>
      <c r="N8" s="222"/>
      <c r="O8" s="222"/>
      <c r="P8" s="222"/>
      <c r="R8" s="101"/>
    </row>
    <row r="9" spans="2:18" ht="14.45" customHeight="1" x14ac:dyDescent="0.2">
      <c r="B9" s="7">
        <v>1</v>
      </c>
      <c r="C9" s="200" t="s">
        <v>10</v>
      </c>
      <c r="D9" s="200"/>
      <c r="E9" s="200"/>
      <c r="F9" s="200"/>
      <c r="G9" s="8"/>
      <c r="H9" s="9"/>
      <c r="I9" s="10"/>
      <c r="R9" s="101"/>
    </row>
    <row r="10" spans="2:18" ht="14.45" customHeight="1" x14ac:dyDescent="0.2">
      <c r="B10" s="7">
        <v>2</v>
      </c>
      <c r="C10" s="165" t="s">
        <v>11</v>
      </c>
      <c r="D10" s="166"/>
      <c r="E10" s="166"/>
      <c r="F10" s="166"/>
      <c r="G10" s="8"/>
      <c r="H10" s="9"/>
      <c r="I10" s="11"/>
      <c r="R10" s="101"/>
    </row>
    <row r="11" spans="2:18" ht="14.45" customHeight="1" x14ac:dyDescent="0.2">
      <c r="B11" s="12">
        <v>3</v>
      </c>
      <c r="C11" s="204" t="s">
        <v>12</v>
      </c>
      <c r="D11" s="203"/>
      <c r="E11" s="203"/>
      <c r="F11" s="203"/>
      <c r="G11" s="8"/>
      <c r="H11" s="9"/>
      <c r="I11" s="13">
        <f>SUM(I9:I10)-50000</f>
        <v>-50000</v>
      </c>
      <c r="R11" s="101"/>
    </row>
    <row r="12" spans="2:18" ht="14.45" customHeight="1" x14ac:dyDescent="0.2">
      <c r="B12" s="12">
        <v>4</v>
      </c>
      <c r="C12" s="203" t="s">
        <v>13</v>
      </c>
      <c r="D12" s="203"/>
      <c r="E12" s="203"/>
      <c r="F12" s="203"/>
      <c r="G12" s="8"/>
      <c r="H12" s="9"/>
      <c r="I12" s="14" t="s">
        <v>14</v>
      </c>
      <c r="R12" s="101"/>
    </row>
    <row r="13" spans="2:18" ht="14.45" customHeight="1" x14ac:dyDescent="0.2">
      <c r="B13" s="15"/>
      <c r="C13" s="205" t="s">
        <v>15</v>
      </c>
      <c r="D13" s="205"/>
      <c r="E13" s="205"/>
      <c r="F13" s="205"/>
      <c r="G13" s="16" t="s">
        <v>14</v>
      </c>
      <c r="H13" s="17"/>
      <c r="I13" s="11"/>
      <c r="R13" s="101"/>
    </row>
    <row r="14" spans="2:18" ht="14.45" customHeight="1" x14ac:dyDescent="0.2">
      <c r="B14" s="15"/>
      <c r="C14" s="206" t="s">
        <v>16</v>
      </c>
      <c r="D14" s="205"/>
      <c r="E14" s="205"/>
      <c r="F14" s="207"/>
      <c r="G14" s="8"/>
      <c r="H14" s="17"/>
      <c r="I14" s="11"/>
      <c r="R14" s="101"/>
    </row>
    <row r="15" spans="2:18" ht="14.45" customHeight="1" x14ac:dyDescent="0.2">
      <c r="B15" s="19"/>
      <c r="C15" s="197" t="s">
        <v>17</v>
      </c>
      <c r="D15" s="197"/>
      <c r="E15" s="197"/>
      <c r="F15" s="197"/>
      <c r="G15" s="16"/>
      <c r="H15" s="17"/>
      <c r="I15" s="11"/>
      <c r="R15" s="101"/>
    </row>
    <row r="16" spans="2:18" ht="14.45" customHeight="1" x14ac:dyDescent="0.2">
      <c r="B16" s="19">
        <v>5</v>
      </c>
      <c r="C16" s="200" t="s">
        <v>18</v>
      </c>
      <c r="D16" s="200"/>
      <c r="E16" s="200"/>
      <c r="F16" s="200"/>
      <c r="G16" s="20"/>
      <c r="H16" s="17"/>
      <c r="I16" s="11"/>
      <c r="R16" s="101"/>
    </row>
    <row r="17" spans="2:18" ht="14.45" customHeight="1" x14ac:dyDescent="0.2">
      <c r="B17" s="12">
        <v>6</v>
      </c>
      <c r="C17" s="201" t="s">
        <v>19</v>
      </c>
      <c r="D17" s="202"/>
      <c r="E17" s="202"/>
      <c r="F17" s="202"/>
      <c r="G17" s="16"/>
      <c r="H17" s="17"/>
      <c r="I17" s="13">
        <f>I11-SUM(I13:I16)</f>
        <v>-50000</v>
      </c>
      <c r="R17" s="101"/>
    </row>
    <row r="18" spans="2:18" ht="14.45" customHeight="1" x14ac:dyDescent="0.2">
      <c r="B18" s="12">
        <v>7</v>
      </c>
      <c r="C18" s="203" t="s">
        <v>20</v>
      </c>
      <c r="D18" s="203"/>
      <c r="E18" s="203"/>
      <c r="F18" s="203"/>
      <c r="G18" s="16"/>
      <c r="H18" s="17"/>
      <c r="I18" s="14" t="s">
        <v>14</v>
      </c>
      <c r="R18" s="101"/>
    </row>
    <row r="19" spans="2:18" ht="14.45" customHeight="1" x14ac:dyDescent="0.2">
      <c r="B19" s="15"/>
      <c r="C19" s="193" t="s">
        <v>21</v>
      </c>
      <c r="D19" s="193"/>
      <c r="E19" s="193"/>
      <c r="F19" s="193"/>
      <c r="G19" s="16"/>
      <c r="H19" s="17"/>
      <c r="I19" s="11"/>
      <c r="R19" s="101"/>
    </row>
    <row r="20" spans="2:18" ht="14.45" customHeight="1" x14ac:dyDescent="0.2">
      <c r="B20" s="15"/>
      <c r="C20" s="193" t="s">
        <v>22</v>
      </c>
      <c r="D20" s="193"/>
      <c r="E20" s="193"/>
      <c r="F20" s="193"/>
      <c r="G20" s="16"/>
      <c r="H20" s="17"/>
      <c r="I20" s="11"/>
      <c r="R20" s="101"/>
    </row>
    <row r="21" spans="2:18" ht="14.45" customHeight="1" x14ac:dyDescent="0.2">
      <c r="B21" s="21"/>
      <c r="C21" s="192" t="s">
        <v>23</v>
      </c>
      <c r="D21" s="193"/>
      <c r="E21" s="193"/>
      <c r="F21" s="194"/>
      <c r="G21" s="17"/>
      <c r="H21" s="17"/>
      <c r="I21" s="11"/>
      <c r="R21" s="101"/>
    </row>
    <row r="22" spans="2:18" ht="14.45" customHeight="1" x14ac:dyDescent="0.2">
      <c r="B22" s="19"/>
      <c r="C22" s="195" t="s">
        <v>24</v>
      </c>
      <c r="D22" s="195"/>
      <c r="E22" s="195"/>
      <c r="F22" s="195"/>
      <c r="G22" s="16"/>
      <c r="H22" s="17"/>
      <c r="I22" s="11"/>
      <c r="R22" s="101"/>
    </row>
    <row r="23" spans="2:18" ht="14.45" customHeight="1" x14ac:dyDescent="0.2">
      <c r="B23" s="15">
        <v>8</v>
      </c>
      <c r="C23" s="196" t="s">
        <v>25</v>
      </c>
      <c r="D23" s="197"/>
      <c r="E23" s="197"/>
      <c r="F23" s="197"/>
      <c r="G23" s="22"/>
      <c r="H23" s="23"/>
      <c r="I23" s="13">
        <f>I17+(I19+I20+I21+I22)</f>
        <v>-50000</v>
      </c>
      <c r="R23" s="101"/>
    </row>
    <row r="24" spans="2:18" ht="14.45" customHeight="1" x14ac:dyDescent="0.2">
      <c r="B24" s="12">
        <v>9</v>
      </c>
      <c r="C24" s="198" t="s">
        <v>26</v>
      </c>
      <c r="D24" s="198"/>
      <c r="E24" s="198"/>
      <c r="F24" s="198"/>
      <c r="G24" s="8"/>
      <c r="H24" s="9"/>
      <c r="I24" s="14" t="s">
        <v>14</v>
      </c>
      <c r="R24" s="101"/>
    </row>
    <row r="25" spans="2:18" ht="14.45" customHeight="1" x14ac:dyDescent="0.2">
      <c r="B25" s="15"/>
      <c r="C25" s="199" t="s">
        <v>27</v>
      </c>
      <c r="D25" s="199"/>
      <c r="E25" s="199"/>
      <c r="F25" s="199"/>
      <c r="G25" s="20"/>
      <c r="H25" s="24"/>
      <c r="I25" s="14" t="s">
        <v>14</v>
      </c>
      <c r="R25" s="101"/>
    </row>
    <row r="26" spans="2:18" ht="14.45" customHeight="1" x14ac:dyDescent="0.2">
      <c r="B26" s="15"/>
      <c r="C26" s="25" t="s">
        <v>28</v>
      </c>
      <c r="D26" s="25"/>
      <c r="E26" s="25"/>
      <c r="F26" s="25"/>
      <c r="G26" s="20"/>
      <c r="H26" s="24"/>
      <c r="I26" s="14"/>
      <c r="R26" s="101"/>
    </row>
    <row r="27" spans="2:18" ht="14.45" customHeight="1" x14ac:dyDescent="0.2">
      <c r="B27" s="15"/>
      <c r="C27" s="26" t="s">
        <v>29</v>
      </c>
      <c r="D27" s="27" t="s">
        <v>30</v>
      </c>
      <c r="E27" s="26"/>
      <c r="F27" s="28" t="s">
        <v>31</v>
      </c>
      <c r="G27" s="20"/>
      <c r="H27" s="24"/>
      <c r="I27" s="14" t="s">
        <v>14</v>
      </c>
      <c r="R27" s="101"/>
    </row>
    <row r="28" spans="2:18" ht="14.45" customHeight="1" x14ac:dyDescent="0.2">
      <c r="B28" s="15"/>
      <c r="C28" s="29">
        <v>1</v>
      </c>
      <c r="D28" s="178" t="s">
        <v>32</v>
      </c>
      <c r="E28" s="179"/>
      <c r="F28" s="30"/>
      <c r="G28" s="16"/>
      <c r="H28" s="17"/>
      <c r="I28" s="14" t="s">
        <v>14</v>
      </c>
      <c r="R28" s="101"/>
    </row>
    <row r="29" spans="2:18" ht="14.45" customHeight="1" x14ac:dyDescent="0.2">
      <c r="B29" s="15"/>
      <c r="C29" s="29">
        <v>2</v>
      </c>
      <c r="D29" s="31" t="s">
        <v>33</v>
      </c>
      <c r="E29" s="32"/>
      <c r="F29" s="30"/>
      <c r="G29" s="16"/>
      <c r="H29" s="17"/>
      <c r="I29" s="14"/>
      <c r="R29" s="101"/>
    </row>
    <row r="30" spans="2:18" ht="14.45" customHeight="1" x14ac:dyDescent="0.2">
      <c r="B30" s="15"/>
      <c r="C30" s="29">
        <v>3</v>
      </c>
      <c r="D30" s="31" t="s">
        <v>34</v>
      </c>
      <c r="E30" s="32"/>
      <c r="F30" s="30"/>
      <c r="G30" s="16"/>
      <c r="H30" s="17"/>
      <c r="I30" s="14"/>
      <c r="R30" s="101"/>
    </row>
    <row r="31" spans="2:18" ht="14.45" customHeight="1" x14ac:dyDescent="0.2">
      <c r="B31" s="15"/>
      <c r="C31" s="29">
        <v>4</v>
      </c>
      <c r="D31" s="178" t="s">
        <v>35</v>
      </c>
      <c r="E31" s="179"/>
      <c r="F31" s="30"/>
      <c r="G31" s="16"/>
      <c r="H31" s="17"/>
      <c r="I31" s="14"/>
      <c r="R31" s="101"/>
    </row>
    <row r="32" spans="2:18" ht="14.45" customHeight="1" x14ac:dyDescent="0.2">
      <c r="B32" s="15"/>
      <c r="C32" s="29">
        <v>5</v>
      </c>
      <c r="D32" s="178" t="s">
        <v>36</v>
      </c>
      <c r="E32" s="179"/>
      <c r="F32" s="30"/>
      <c r="G32" s="16"/>
      <c r="H32" s="17"/>
      <c r="I32" s="14" t="s">
        <v>14</v>
      </c>
      <c r="R32" s="101"/>
    </row>
    <row r="33" spans="2:18" ht="26.25" customHeight="1" x14ac:dyDescent="0.2">
      <c r="B33" s="15"/>
      <c r="C33" s="29">
        <v>6</v>
      </c>
      <c r="D33" s="176" t="s">
        <v>37</v>
      </c>
      <c r="E33" s="177"/>
      <c r="F33" s="30"/>
      <c r="G33" s="16"/>
      <c r="H33" s="17"/>
      <c r="I33" s="14" t="s">
        <v>14</v>
      </c>
      <c r="R33" s="101"/>
    </row>
    <row r="34" spans="2:18" ht="14.45" customHeight="1" x14ac:dyDescent="0.2">
      <c r="B34" s="15"/>
      <c r="C34" s="29">
        <v>7</v>
      </c>
      <c r="D34" s="178" t="s">
        <v>38</v>
      </c>
      <c r="E34" s="179"/>
      <c r="F34" s="30"/>
      <c r="G34" s="16"/>
      <c r="H34" s="17"/>
      <c r="I34" s="14"/>
      <c r="R34" s="101"/>
    </row>
    <row r="35" spans="2:18" ht="26.25" customHeight="1" x14ac:dyDescent="0.2">
      <c r="B35" s="15"/>
      <c r="C35" s="29">
        <v>8</v>
      </c>
      <c r="D35" s="176" t="s">
        <v>39</v>
      </c>
      <c r="E35" s="177"/>
      <c r="F35" s="30"/>
      <c r="G35" s="16"/>
      <c r="H35" s="17"/>
      <c r="I35" s="14"/>
      <c r="R35" s="101"/>
    </row>
    <row r="36" spans="2:18" ht="39.75" customHeight="1" x14ac:dyDescent="0.2">
      <c r="B36" s="15"/>
      <c r="C36" s="29">
        <v>9</v>
      </c>
      <c r="D36" s="176" t="s">
        <v>40</v>
      </c>
      <c r="E36" s="177"/>
      <c r="F36" s="30"/>
      <c r="G36" s="16"/>
      <c r="H36" s="17"/>
      <c r="I36" s="14" t="s">
        <v>14</v>
      </c>
      <c r="R36" s="101"/>
    </row>
    <row r="37" spans="2:18" ht="24.75" customHeight="1" x14ac:dyDescent="0.2">
      <c r="B37" s="15"/>
      <c r="C37" s="29">
        <v>10</v>
      </c>
      <c r="D37" s="176" t="s">
        <v>41</v>
      </c>
      <c r="E37" s="177"/>
      <c r="F37" s="30"/>
      <c r="G37" s="16"/>
      <c r="H37" s="17"/>
      <c r="I37" s="14" t="s">
        <v>14</v>
      </c>
      <c r="R37" s="101"/>
    </row>
    <row r="38" spans="2:18" ht="14.45" customHeight="1" x14ac:dyDescent="0.2">
      <c r="B38" s="15"/>
      <c r="C38" s="29">
        <v>11</v>
      </c>
      <c r="D38" s="178" t="s">
        <v>42</v>
      </c>
      <c r="E38" s="179"/>
      <c r="F38" s="30"/>
      <c r="G38" s="16"/>
      <c r="H38" s="17"/>
      <c r="I38" s="14" t="s">
        <v>14</v>
      </c>
      <c r="R38" s="101"/>
    </row>
    <row r="39" spans="2:18" ht="14.45" customHeight="1" x14ac:dyDescent="0.2">
      <c r="B39" s="15"/>
      <c r="C39" s="180" t="s">
        <v>43</v>
      </c>
      <c r="D39" s="181"/>
      <c r="E39" s="182"/>
      <c r="F39" s="33">
        <f>SUM(F28:F38)</f>
        <v>0</v>
      </c>
      <c r="G39" s="16"/>
      <c r="H39" s="17"/>
      <c r="I39" s="13">
        <f>IF(F39&gt;150000,150000,F39)</f>
        <v>0</v>
      </c>
      <c r="R39" s="101"/>
    </row>
    <row r="40" spans="2:18" ht="14.45" customHeight="1" x14ac:dyDescent="0.2">
      <c r="B40" s="15"/>
      <c r="C40" s="34" t="s">
        <v>44</v>
      </c>
      <c r="D40" s="35"/>
      <c r="E40" s="35"/>
      <c r="F40" s="33"/>
      <c r="G40" s="16"/>
      <c r="H40" s="17"/>
      <c r="I40" s="11"/>
      <c r="R40" s="101"/>
    </row>
    <row r="41" spans="2:18" ht="14.45" customHeight="1" x14ac:dyDescent="0.2">
      <c r="B41" s="15"/>
      <c r="C41" s="34" t="s">
        <v>45</v>
      </c>
      <c r="D41" s="35"/>
      <c r="E41" s="35"/>
      <c r="F41" s="36"/>
      <c r="G41" s="16"/>
      <c r="H41" s="17"/>
      <c r="I41" s="11"/>
      <c r="R41" s="101"/>
    </row>
    <row r="42" spans="2:18" ht="12.75" x14ac:dyDescent="0.2">
      <c r="B42" s="15"/>
      <c r="C42" s="34" t="s">
        <v>46</v>
      </c>
      <c r="D42" s="35"/>
      <c r="E42" s="35"/>
      <c r="F42" s="36"/>
      <c r="G42" s="16"/>
      <c r="H42" s="17"/>
      <c r="I42" s="11"/>
      <c r="R42" s="101"/>
    </row>
    <row r="43" spans="2:18" ht="27.75" customHeight="1" x14ac:dyDescent="0.2">
      <c r="B43" s="15"/>
      <c r="C43" s="183" t="s">
        <v>47</v>
      </c>
      <c r="D43" s="184"/>
      <c r="E43" s="185"/>
      <c r="F43" s="186"/>
      <c r="G43" s="187"/>
      <c r="H43" s="188"/>
      <c r="I43" s="13">
        <f>I42</f>
        <v>0</v>
      </c>
      <c r="R43" s="101"/>
    </row>
    <row r="44" spans="2:18" ht="14.45" customHeight="1" x14ac:dyDescent="0.2">
      <c r="B44" s="15"/>
      <c r="C44" s="37" t="s">
        <v>48</v>
      </c>
      <c r="D44" s="38"/>
      <c r="E44" s="39"/>
      <c r="F44" s="40"/>
      <c r="G44" s="41"/>
      <c r="H44" s="42"/>
      <c r="I44" s="13"/>
      <c r="R44" s="101"/>
    </row>
    <row r="45" spans="2:18" ht="14.45" customHeight="1" x14ac:dyDescent="0.2">
      <c r="B45" s="21"/>
      <c r="C45" s="43" t="s">
        <v>29</v>
      </c>
      <c r="D45" s="44" t="s">
        <v>30</v>
      </c>
      <c r="E45" s="45"/>
      <c r="F45" s="43" t="s">
        <v>31</v>
      </c>
      <c r="G45" s="41"/>
      <c r="H45" s="42"/>
      <c r="I45" s="13"/>
      <c r="R45" s="101"/>
    </row>
    <row r="46" spans="2:18" ht="14.45" customHeight="1" x14ac:dyDescent="0.2">
      <c r="B46" s="21"/>
      <c r="C46" s="46">
        <v>1</v>
      </c>
      <c r="D46" s="47" t="s">
        <v>49</v>
      </c>
      <c r="E46" s="48" t="s">
        <v>50</v>
      </c>
      <c r="F46" s="49"/>
      <c r="G46" s="41"/>
      <c r="H46" s="42"/>
      <c r="I46" s="13"/>
      <c r="R46" s="101"/>
    </row>
    <row r="47" spans="2:18" ht="14.45" customHeight="1" x14ac:dyDescent="0.2">
      <c r="B47" s="21"/>
      <c r="C47" s="46">
        <v>2</v>
      </c>
      <c r="D47" s="47" t="s">
        <v>49</v>
      </c>
      <c r="E47" s="50" t="s">
        <v>51</v>
      </c>
      <c r="F47" s="51"/>
      <c r="G47" s="16"/>
      <c r="H47" s="17"/>
      <c r="I47" s="14"/>
      <c r="R47" s="101"/>
    </row>
    <row r="48" spans="2:18" ht="14.45" customHeight="1" x14ac:dyDescent="0.2">
      <c r="B48" s="21"/>
      <c r="C48" s="46">
        <v>3</v>
      </c>
      <c r="D48" s="47" t="s">
        <v>49</v>
      </c>
      <c r="E48" s="50" t="s">
        <v>52</v>
      </c>
      <c r="F48" s="51"/>
      <c r="G48" s="16"/>
      <c r="H48" s="17"/>
      <c r="I48" s="14"/>
      <c r="R48" s="101"/>
    </row>
    <row r="49" spans="2:18" ht="14.45" customHeight="1" x14ac:dyDescent="0.2">
      <c r="B49" s="21"/>
      <c r="C49" s="46">
        <v>4</v>
      </c>
      <c r="D49" s="47" t="s">
        <v>49</v>
      </c>
      <c r="E49" s="50" t="s">
        <v>53</v>
      </c>
      <c r="F49" s="51"/>
      <c r="G49" s="16"/>
      <c r="H49" s="17"/>
      <c r="I49" s="14"/>
      <c r="R49" s="101"/>
    </row>
    <row r="50" spans="2:18" ht="14.45" customHeight="1" x14ac:dyDescent="0.2">
      <c r="B50" s="21"/>
      <c r="C50" s="46">
        <v>5</v>
      </c>
      <c r="D50" s="47" t="s">
        <v>49</v>
      </c>
      <c r="E50" s="50" t="s">
        <v>54</v>
      </c>
      <c r="F50" s="51"/>
      <c r="G50" s="16"/>
      <c r="H50" s="17"/>
      <c r="I50" s="14" t="s">
        <v>14</v>
      </c>
      <c r="R50" s="101"/>
    </row>
    <row r="51" spans="2:18" ht="14.45" customHeight="1" x14ac:dyDescent="0.2">
      <c r="B51" s="21"/>
      <c r="C51" s="46">
        <v>6</v>
      </c>
      <c r="D51" s="47" t="s">
        <v>49</v>
      </c>
      <c r="E51" s="50" t="s">
        <v>55</v>
      </c>
      <c r="F51" s="51"/>
      <c r="G51" s="8"/>
      <c r="H51" s="9"/>
      <c r="I51" s="14"/>
      <c r="R51" s="101"/>
    </row>
    <row r="52" spans="2:18" ht="14.45" customHeight="1" x14ac:dyDescent="0.2">
      <c r="B52" s="21"/>
      <c r="C52" s="46">
        <v>7</v>
      </c>
      <c r="D52" s="47" t="s">
        <v>49</v>
      </c>
      <c r="E52" s="50" t="s">
        <v>56</v>
      </c>
      <c r="F52" s="51"/>
      <c r="G52" s="8"/>
      <c r="H52" s="9"/>
      <c r="I52" s="14"/>
      <c r="R52" s="101"/>
    </row>
    <row r="53" spans="2:18" ht="14.45" customHeight="1" x14ac:dyDescent="0.2">
      <c r="B53" s="21"/>
      <c r="C53" s="46">
        <v>8</v>
      </c>
      <c r="D53" s="47" t="s">
        <v>49</v>
      </c>
      <c r="E53" s="50" t="s">
        <v>57</v>
      </c>
      <c r="F53" s="51"/>
      <c r="G53" s="8"/>
      <c r="H53" s="9"/>
      <c r="I53" s="14"/>
      <c r="R53" s="101"/>
    </row>
    <row r="54" spans="2:18" ht="14.45" customHeight="1" x14ac:dyDescent="0.2">
      <c r="B54" s="21"/>
      <c r="C54" s="46">
        <v>9</v>
      </c>
      <c r="D54" s="47" t="s">
        <v>49</v>
      </c>
      <c r="E54" s="50" t="s">
        <v>58</v>
      </c>
      <c r="F54" s="51"/>
      <c r="G54" s="8"/>
      <c r="H54" s="9"/>
      <c r="I54" s="52"/>
      <c r="R54" s="101"/>
    </row>
    <row r="55" spans="2:18" ht="14.45" customHeight="1" x14ac:dyDescent="0.2">
      <c r="C55" s="189" t="s">
        <v>59</v>
      </c>
      <c r="D55" s="190"/>
      <c r="E55" s="191"/>
      <c r="F55" s="13">
        <f>SUM(F47:F54)</f>
        <v>0</v>
      </c>
      <c r="G55" s="8"/>
      <c r="H55" s="9"/>
      <c r="I55" s="13">
        <f>F55</f>
        <v>0</v>
      </c>
      <c r="R55" s="101"/>
    </row>
    <row r="56" spans="2:18" ht="14.45" customHeight="1" x14ac:dyDescent="0.2">
      <c r="C56" s="165" t="s">
        <v>60</v>
      </c>
      <c r="D56" s="166"/>
      <c r="E56" s="166"/>
      <c r="F56" s="167"/>
      <c r="G56" s="107"/>
      <c r="H56" s="108"/>
      <c r="I56" s="13">
        <f>IF(I21&gt;10000,10000,I21)</f>
        <v>0</v>
      </c>
      <c r="R56" s="101"/>
    </row>
    <row r="57" spans="2:18" ht="14.45" customHeight="1" x14ac:dyDescent="0.25">
      <c r="B57" s="7">
        <v>10</v>
      </c>
      <c r="C57" s="153" t="s">
        <v>61</v>
      </c>
      <c r="D57" s="168"/>
      <c r="E57" s="168"/>
      <c r="F57" s="169"/>
      <c r="G57" s="54">
        <f>I23-(I39+I43+I55)-I56</f>
        <v>-50000</v>
      </c>
      <c r="H57" s="55" t="s">
        <v>62</v>
      </c>
      <c r="I57" s="56">
        <f>ROUNDUP(G57,-1)</f>
        <v>-50000</v>
      </c>
      <c r="R57" s="101"/>
    </row>
    <row r="58" spans="2:18" ht="14.45" customHeight="1" x14ac:dyDescent="0.2">
      <c r="B58" s="12">
        <v>11</v>
      </c>
      <c r="C58" s="170" t="s">
        <v>63</v>
      </c>
      <c r="D58" s="171"/>
      <c r="E58" s="171"/>
      <c r="F58" s="172"/>
      <c r="G58" s="54">
        <f>IF(I57&lt;=250000,0,IF(I57&lt;=500000,((I57-250000)*0.05),IF(I57&lt;=1000000,((I57-500000)*0.2+12500),(((I57-1000000)*0.3)+112500))))</f>
        <v>0</v>
      </c>
      <c r="H58" s="55" t="s">
        <v>62</v>
      </c>
      <c r="I58" s="56">
        <f>ROUND(G58,0)</f>
        <v>0</v>
      </c>
      <c r="R58" s="101"/>
    </row>
    <row r="59" spans="2:18" ht="14.45" customHeight="1" x14ac:dyDescent="0.2">
      <c r="B59" s="12" t="s">
        <v>64</v>
      </c>
      <c r="C59" s="173" t="s">
        <v>65</v>
      </c>
      <c r="D59" s="174"/>
      <c r="E59" s="174"/>
      <c r="F59" s="175"/>
      <c r="G59" s="16"/>
      <c r="H59" s="17"/>
      <c r="I59" s="57">
        <f>IF(I57&gt;500000,0,IF(I57&lt;=500000,MIN(12500,I58)))</f>
        <v>0</v>
      </c>
      <c r="R59" s="101"/>
    </row>
    <row r="60" spans="2:18" ht="14.45" customHeight="1" x14ac:dyDescent="0.2">
      <c r="B60" s="19" t="s">
        <v>66</v>
      </c>
      <c r="C60" s="159" t="s">
        <v>67</v>
      </c>
      <c r="D60" s="160"/>
      <c r="E60" s="160"/>
      <c r="F60" s="161"/>
      <c r="G60" s="20"/>
      <c r="H60" s="24"/>
      <c r="I60" s="13">
        <f>I58-I59</f>
        <v>0</v>
      </c>
      <c r="R60" s="101"/>
    </row>
    <row r="61" spans="2:18" ht="12.75" customHeight="1" x14ac:dyDescent="0.2">
      <c r="B61" s="7">
        <v>12</v>
      </c>
      <c r="C61" s="159" t="s">
        <v>68</v>
      </c>
      <c r="D61" s="160"/>
      <c r="E61" s="160"/>
      <c r="F61" s="161"/>
      <c r="G61" s="16"/>
      <c r="H61" s="17"/>
      <c r="I61" s="13">
        <f>ROUND(I60*0.04,0)</f>
        <v>0</v>
      </c>
      <c r="R61" s="101"/>
    </row>
    <row r="62" spans="2:18" ht="14.45" customHeight="1" x14ac:dyDescent="0.2">
      <c r="B62" s="7">
        <v>13</v>
      </c>
      <c r="C62" s="159" t="s">
        <v>69</v>
      </c>
      <c r="D62" s="160"/>
      <c r="E62" s="160"/>
      <c r="F62" s="161"/>
      <c r="G62" s="8"/>
      <c r="H62" s="9"/>
      <c r="I62" s="11"/>
      <c r="J62" s="58"/>
      <c r="K62" s="58"/>
      <c r="L62" s="58"/>
      <c r="M62" s="58"/>
      <c r="N62" s="58"/>
      <c r="O62" s="58"/>
      <c r="P62" s="58"/>
      <c r="Q62" s="58"/>
      <c r="R62" s="101"/>
    </row>
    <row r="63" spans="2:18" ht="14.45" customHeight="1" x14ac:dyDescent="0.2">
      <c r="B63" s="7">
        <v>14</v>
      </c>
      <c r="C63" s="159" t="s">
        <v>70</v>
      </c>
      <c r="D63" s="160"/>
      <c r="E63" s="160"/>
      <c r="F63" s="161"/>
      <c r="G63" s="16"/>
      <c r="H63" s="17"/>
      <c r="I63" s="13">
        <f>I60+I61-I62</f>
        <v>0</v>
      </c>
      <c r="J63" s="58"/>
      <c r="K63" s="58"/>
      <c r="L63" s="58"/>
      <c r="M63" s="58"/>
      <c r="N63" s="58"/>
      <c r="O63" s="58"/>
      <c r="P63" s="58"/>
      <c r="Q63" s="58"/>
      <c r="R63" s="101"/>
    </row>
    <row r="64" spans="2:18" ht="15" customHeight="1" x14ac:dyDescent="0.2">
      <c r="B64" s="7">
        <v>15</v>
      </c>
      <c r="C64" s="159" t="s">
        <v>71</v>
      </c>
      <c r="D64" s="160"/>
      <c r="E64" s="160"/>
      <c r="F64" s="161"/>
      <c r="G64" s="16"/>
      <c r="H64" s="17"/>
      <c r="I64" s="14"/>
      <c r="J64" s="58"/>
      <c r="K64" s="58"/>
      <c r="L64" s="58"/>
      <c r="M64" s="58"/>
      <c r="N64" s="58"/>
      <c r="O64" s="58"/>
      <c r="P64" s="58"/>
      <c r="Q64" s="58"/>
      <c r="R64" s="101"/>
    </row>
    <row r="65" spans="2:18" ht="15" customHeight="1" x14ac:dyDescent="0.2">
      <c r="B65" s="105"/>
      <c r="C65" s="58"/>
      <c r="D65" s="159" t="s">
        <v>72</v>
      </c>
      <c r="E65" s="160"/>
      <c r="F65" s="161"/>
      <c r="G65" s="16"/>
      <c r="H65" s="17"/>
      <c r="I65" s="11"/>
      <c r="J65" s="58"/>
      <c r="K65" s="58"/>
      <c r="L65" s="58"/>
      <c r="M65" s="58"/>
      <c r="N65" s="58"/>
      <c r="O65" s="58"/>
      <c r="P65" s="58"/>
      <c r="Q65" s="58"/>
      <c r="R65" s="101"/>
    </row>
    <row r="66" spans="2:18" ht="15" customHeight="1" x14ac:dyDescent="0.2">
      <c r="B66" s="21"/>
      <c r="C66" s="58"/>
      <c r="D66" s="59" t="s">
        <v>73</v>
      </c>
      <c r="E66" s="60"/>
      <c r="F66" s="61"/>
      <c r="G66" s="16"/>
      <c r="H66" s="17"/>
      <c r="I66" s="11"/>
      <c r="J66" s="58"/>
      <c r="K66" s="58"/>
      <c r="L66" s="58"/>
      <c r="M66" s="58"/>
      <c r="N66" s="58"/>
      <c r="O66" s="58"/>
      <c r="P66" s="58"/>
      <c r="Q66" s="58"/>
      <c r="R66" s="101"/>
    </row>
    <row r="67" spans="2:18" ht="15" customHeight="1" x14ac:dyDescent="0.2">
      <c r="B67" s="21"/>
      <c r="C67" s="58"/>
      <c r="D67" s="62" t="s">
        <v>74</v>
      </c>
      <c r="E67" s="63"/>
      <c r="F67" s="64"/>
      <c r="G67" s="16"/>
      <c r="H67" s="17"/>
      <c r="I67" s="11"/>
      <c r="J67" s="58"/>
      <c r="K67" s="58"/>
      <c r="L67" s="58"/>
      <c r="M67" s="58"/>
      <c r="N67" s="58"/>
      <c r="O67" s="58"/>
      <c r="P67" s="58"/>
      <c r="Q67" s="58"/>
      <c r="R67" s="101"/>
    </row>
    <row r="68" spans="2:18" ht="28.5" customHeight="1" x14ac:dyDescent="0.2">
      <c r="B68" s="21"/>
      <c r="C68" s="58"/>
      <c r="D68" s="162" t="s">
        <v>75</v>
      </c>
      <c r="E68" s="163"/>
      <c r="F68" s="164"/>
      <c r="G68" s="16"/>
      <c r="H68" s="17"/>
      <c r="I68" s="11"/>
      <c r="J68" s="58"/>
      <c r="K68" s="58"/>
      <c r="L68" s="58"/>
      <c r="M68" s="58"/>
      <c r="N68" s="58"/>
      <c r="O68" s="58"/>
      <c r="P68" s="58"/>
      <c r="Q68" s="58"/>
      <c r="R68" s="101"/>
    </row>
    <row r="69" spans="2:18" ht="18" customHeight="1" x14ac:dyDescent="0.2">
      <c r="B69" s="106"/>
      <c r="D69" s="159" t="s">
        <v>76</v>
      </c>
      <c r="E69" s="160"/>
      <c r="F69" s="161"/>
      <c r="G69" s="16"/>
      <c r="H69" s="17"/>
      <c r="I69" s="11"/>
      <c r="M69" s="58"/>
      <c r="R69" s="101"/>
    </row>
    <row r="70" spans="2:18" ht="12.75" x14ac:dyDescent="0.2">
      <c r="B70" s="7" t="s">
        <v>77</v>
      </c>
      <c r="C70" s="153" t="s">
        <v>78</v>
      </c>
      <c r="D70" s="154"/>
      <c r="E70" s="154"/>
      <c r="F70" s="155"/>
      <c r="G70" s="16"/>
      <c r="H70" s="17"/>
      <c r="I70" s="65">
        <f>I63-(I65+I69)</f>
        <v>0</v>
      </c>
      <c r="R70" s="101"/>
    </row>
    <row r="71" spans="2:18" ht="15" x14ac:dyDescent="0.2">
      <c r="B71" s="66"/>
      <c r="C71" s="156" t="s">
        <v>79</v>
      </c>
      <c r="D71" s="156"/>
      <c r="E71" s="156"/>
      <c r="F71" s="156"/>
      <c r="G71" s="23"/>
      <c r="H71" s="23"/>
      <c r="I71" s="18"/>
      <c r="R71" s="101"/>
    </row>
    <row r="72" spans="2:18" ht="15" x14ac:dyDescent="0.25">
      <c r="B72" s="67"/>
      <c r="C72" s="58"/>
      <c r="D72" s="23"/>
      <c r="E72" s="18"/>
      <c r="F72" s="23"/>
      <c r="G72" s="23"/>
      <c r="H72" s="23"/>
      <c r="I72" s="18"/>
      <c r="R72" s="101"/>
    </row>
    <row r="73" spans="2:18" ht="12.75" x14ac:dyDescent="0.2">
      <c r="B73" s="23" t="s">
        <v>80</v>
      </c>
      <c r="C73" s="68"/>
      <c r="D73" s="69"/>
      <c r="E73" s="18"/>
      <c r="F73" s="23"/>
      <c r="G73" s="23"/>
      <c r="H73" s="23" t="s">
        <v>81</v>
      </c>
      <c r="I73" s="70"/>
      <c r="R73" s="101"/>
    </row>
    <row r="74" spans="2:18" ht="12.75" x14ac:dyDescent="0.2">
      <c r="B74" s="157"/>
      <c r="C74" s="157"/>
      <c r="D74" s="157"/>
      <c r="E74" s="157"/>
      <c r="F74" s="157"/>
      <c r="G74" s="157"/>
      <c r="H74" s="157"/>
      <c r="I74" s="157"/>
      <c r="R74" s="101"/>
    </row>
    <row r="75" spans="2:18" ht="12.75" x14ac:dyDescent="0.2">
      <c r="B75" s="23"/>
      <c r="C75" s="58"/>
      <c r="D75" s="71"/>
      <c r="E75" s="18"/>
      <c r="F75" s="23"/>
      <c r="G75" s="23"/>
      <c r="H75" s="23"/>
      <c r="I75" s="18"/>
      <c r="R75" s="101"/>
    </row>
    <row r="76" spans="2:18" ht="14.1" customHeight="1" x14ac:dyDescent="0.2">
      <c r="B76" s="158" t="s">
        <v>82</v>
      </c>
      <c r="C76" s="158"/>
      <c r="D76" s="158"/>
      <c r="E76" s="158"/>
      <c r="F76" s="158"/>
      <c r="G76" s="158"/>
      <c r="H76" s="158"/>
      <c r="I76" s="158"/>
      <c r="R76" s="101"/>
    </row>
    <row r="77" spans="2:18" ht="14.1" customHeight="1" x14ac:dyDescent="0.25">
      <c r="B77" s="72">
        <v>1</v>
      </c>
      <c r="C77" s="148" t="s">
        <v>83</v>
      </c>
      <c r="D77" s="149"/>
      <c r="E77" s="149"/>
      <c r="F77" s="150"/>
      <c r="G77" s="151" t="s">
        <v>84</v>
      </c>
      <c r="H77" s="152"/>
      <c r="I77" s="152"/>
      <c r="R77" s="101"/>
    </row>
    <row r="78" spans="2:18" ht="37.5" customHeight="1" x14ac:dyDescent="0.25">
      <c r="B78" s="72">
        <v>2</v>
      </c>
      <c r="C78" s="148" t="s">
        <v>85</v>
      </c>
      <c r="D78" s="149"/>
      <c r="E78" s="149"/>
      <c r="F78" s="150"/>
      <c r="G78" s="151" t="s">
        <v>86</v>
      </c>
      <c r="H78" s="152"/>
      <c r="I78" s="152"/>
      <c r="R78" s="101"/>
    </row>
    <row r="79" spans="2:18" ht="39" customHeight="1" x14ac:dyDescent="0.25">
      <c r="B79" s="72">
        <v>3</v>
      </c>
      <c r="C79" s="148" t="s">
        <v>87</v>
      </c>
      <c r="D79" s="149"/>
      <c r="E79" s="149"/>
      <c r="F79" s="150"/>
      <c r="G79" s="151" t="s">
        <v>88</v>
      </c>
      <c r="H79" s="152"/>
      <c r="I79" s="152"/>
      <c r="R79" s="101"/>
    </row>
    <row r="80" spans="2:18" ht="40.5" customHeight="1" x14ac:dyDescent="0.25">
      <c r="B80" s="72">
        <v>4</v>
      </c>
      <c r="C80" s="148" t="s">
        <v>89</v>
      </c>
      <c r="D80" s="149"/>
      <c r="E80" s="149"/>
      <c r="F80" s="150"/>
      <c r="G80" s="151" t="s">
        <v>90</v>
      </c>
      <c r="H80" s="152"/>
      <c r="I80" s="152"/>
      <c r="R80" s="101"/>
    </row>
    <row r="81" spans="2:18" ht="15" x14ac:dyDescent="0.25">
      <c r="B81" s="73"/>
      <c r="C81" s="74"/>
      <c r="D81" s="74"/>
      <c r="E81" s="74"/>
      <c r="F81" s="74"/>
      <c r="G81" s="74"/>
      <c r="H81" s="75"/>
      <c r="I81" s="75"/>
      <c r="R81" s="101"/>
    </row>
    <row r="82" spans="2:18" ht="12.75" x14ac:dyDescent="0.2">
      <c r="B82" s="147" t="s">
        <v>91</v>
      </c>
      <c r="C82" s="147"/>
      <c r="D82" s="147"/>
      <c r="E82" s="147"/>
      <c r="F82" s="147"/>
      <c r="G82" s="147"/>
      <c r="H82" s="147"/>
      <c r="I82" s="147"/>
      <c r="R82" s="101"/>
    </row>
    <row r="83" spans="2:18" ht="12.75" x14ac:dyDescent="0.2">
      <c r="B83" s="76"/>
      <c r="C83" s="76"/>
      <c r="D83" s="76"/>
      <c r="E83" s="76"/>
      <c r="F83" s="76"/>
      <c r="G83" s="76"/>
      <c r="H83" s="76"/>
      <c r="I83" s="76"/>
      <c r="R83" s="101"/>
    </row>
    <row r="84" spans="2:18" ht="12.75" x14ac:dyDescent="0.2">
      <c r="B84" s="146" t="s">
        <v>92</v>
      </c>
      <c r="C84" s="146"/>
      <c r="D84" s="146"/>
      <c r="E84" s="146"/>
      <c r="F84" s="146"/>
      <c r="G84" s="146"/>
      <c r="H84" s="146"/>
      <c r="I84" s="146"/>
      <c r="R84" s="101"/>
    </row>
    <row r="85" spans="2:18" ht="27" customHeight="1" x14ac:dyDescent="0.2">
      <c r="B85" s="77" t="s">
        <v>93</v>
      </c>
      <c r="C85" s="77"/>
      <c r="D85" s="78" t="s">
        <v>94</v>
      </c>
      <c r="E85" s="142" t="s">
        <v>95</v>
      </c>
      <c r="F85" s="142"/>
      <c r="G85" s="142"/>
      <c r="H85" s="142"/>
      <c r="I85" s="142"/>
      <c r="R85" s="101"/>
    </row>
    <row r="86" spans="2:18" ht="12.75" x14ac:dyDescent="0.2">
      <c r="B86" s="77" t="s">
        <v>96</v>
      </c>
      <c r="C86" s="77"/>
      <c r="D86" s="78" t="s">
        <v>94</v>
      </c>
      <c r="E86" s="142" t="s">
        <v>97</v>
      </c>
      <c r="F86" s="142"/>
      <c r="G86" s="142"/>
      <c r="H86" s="142"/>
      <c r="I86" s="142"/>
      <c r="R86" s="101"/>
    </row>
    <row r="87" spans="2:18" ht="27" customHeight="1" x14ac:dyDescent="0.2">
      <c r="B87" s="77" t="s">
        <v>98</v>
      </c>
      <c r="C87" s="77"/>
      <c r="D87" s="78" t="s">
        <v>94</v>
      </c>
      <c r="E87" s="142" t="s">
        <v>99</v>
      </c>
      <c r="F87" s="142"/>
      <c r="G87" s="142"/>
      <c r="H87" s="142"/>
      <c r="I87" s="142"/>
      <c r="R87" s="101"/>
    </row>
    <row r="88" spans="2:18" ht="39" customHeight="1" x14ac:dyDescent="0.2">
      <c r="B88" s="77" t="s">
        <v>100</v>
      </c>
      <c r="C88" s="77"/>
      <c r="D88" s="78" t="s">
        <v>94</v>
      </c>
      <c r="E88" s="142" t="s">
        <v>101</v>
      </c>
      <c r="F88" s="142"/>
      <c r="G88" s="142"/>
      <c r="H88" s="142"/>
      <c r="I88" s="142"/>
      <c r="R88" s="101"/>
    </row>
    <row r="89" spans="2:18" ht="12.75" x14ac:dyDescent="0.2">
      <c r="B89" s="79"/>
      <c r="C89" s="79"/>
      <c r="D89" s="80"/>
      <c r="E89" s="145"/>
      <c r="F89" s="145"/>
      <c r="G89" s="145"/>
      <c r="H89" s="145"/>
      <c r="I89" s="145"/>
      <c r="R89" s="101"/>
    </row>
    <row r="90" spans="2:18" ht="14.1" customHeight="1" x14ac:dyDescent="0.2">
      <c r="B90" s="146" t="s">
        <v>102</v>
      </c>
      <c r="C90" s="146"/>
      <c r="D90" s="146"/>
      <c r="E90" s="146"/>
      <c r="F90" s="146"/>
      <c r="G90" s="146"/>
      <c r="H90" s="146"/>
      <c r="I90" s="146"/>
      <c r="R90" s="101"/>
    </row>
    <row r="91" spans="2:18" s="102" customFormat="1" ht="26.25" customHeight="1" x14ac:dyDescent="0.2">
      <c r="B91" s="143" t="s">
        <v>103</v>
      </c>
      <c r="C91" s="143"/>
      <c r="D91" s="78" t="s">
        <v>94</v>
      </c>
      <c r="E91" s="142" t="s">
        <v>104</v>
      </c>
      <c r="F91" s="142"/>
      <c r="G91" s="142"/>
      <c r="H91" s="142"/>
      <c r="I91" s="142"/>
      <c r="J91" s="81"/>
      <c r="K91" s="81"/>
      <c r="L91" s="81"/>
      <c r="M91" s="81"/>
      <c r="N91" s="81"/>
      <c r="O91" s="81"/>
      <c r="P91" s="81"/>
      <c r="Q91" s="81"/>
    </row>
    <row r="92" spans="2:18" ht="24.75" customHeight="1" x14ac:dyDescent="0.2">
      <c r="B92" s="141" t="s">
        <v>105</v>
      </c>
      <c r="C92" s="141"/>
      <c r="D92" s="78" t="s">
        <v>94</v>
      </c>
      <c r="E92" s="142" t="s">
        <v>106</v>
      </c>
      <c r="F92" s="142"/>
      <c r="G92" s="142"/>
      <c r="H92" s="142"/>
      <c r="I92" s="142"/>
      <c r="R92" s="101"/>
    </row>
    <row r="93" spans="2:18" ht="27" customHeight="1" x14ac:dyDescent="0.2">
      <c r="B93" s="144" t="s">
        <v>107</v>
      </c>
      <c r="C93" s="144"/>
      <c r="D93" s="78" t="s">
        <v>94</v>
      </c>
      <c r="E93" s="142" t="s">
        <v>108</v>
      </c>
      <c r="F93" s="142"/>
      <c r="G93" s="142"/>
      <c r="H93" s="142"/>
      <c r="I93" s="142"/>
      <c r="R93" s="101"/>
    </row>
    <row r="94" spans="2:18" ht="12.75" x14ac:dyDescent="0.2">
      <c r="B94" s="143" t="s">
        <v>109</v>
      </c>
      <c r="C94" s="143"/>
      <c r="D94" s="78" t="s">
        <v>94</v>
      </c>
      <c r="E94" s="142" t="s">
        <v>110</v>
      </c>
      <c r="F94" s="142"/>
      <c r="G94" s="142"/>
      <c r="H94" s="142"/>
      <c r="I94" s="142"/>
      <c r="R94" s="101"/>
    </row>
    <row r="95" spans="2:18" ht="14.1" customHeight="1" x14ac:dyDescent="0.2">
      <c r="B95" s="143" t="s">
        <v>111</v>
      </c>
      <c r="C95" s="143"/>
      <c r="D95" s="78" t="s">
        <v>94</v>
      </c>
      <c r="E95" s="142" t="s">
        <v>112</v>
      </c>
      <c r="F95" s="142"/>
      <c r="G95" s="142"/>
      <c r="H95" s="142"/>
      <c r="I95" s="142"/>
      <c r="R95" s="101"/>
    </row>
    <row r="96" spans="2:18" ht="14.1" customHeight="1" x14ac:dyDescent="0.2">
      <c r="B96" s="141" t="s">
        <v>113</v>
      </c>
      <c r="C96" s="141"/>
      <c r="D96" s="78" t="s">
        <v>94</v>
      </c>
      <c r="E96" s="142" t="s">
        <v>114</v>
      </c>
      <c r="F96" s="142"/>
      <c r="G96" s="142"/>
      <c r="H96" s="142"/>
      <c r="I96" s="142"/>
      <c r="R96" s="101"/>
    </row>
    <row r="97" spans="2:18" ht="12.75" x14ac:dyDescent="0.2">
      <c r="B97" s="143" t="s">
        <v>115</v>
      </c>
      <c r="C97" s="143"/>
      <c r="D97" s="78" t="s">
        <v>94</v>
      </c>
      <c r="E97" s="142" t="s">
        <v>116</v>
      </c>
      <c r="F97" s="142"/>
      <c r="G97" s="142"/>
      <c r="H97" s="142"/>
      <c r="I97" s="142"/>
      <c r="R97" s="101"/>
    </row>
    <row r="98" spans="2:18" ht="14.1" customHeight="1" x14ac:dyDescent="0.2">
      <c r="B98" s="144" t="s">
        <v>117</v>
      </c>
      <c r="C98" s="144"/>
      <c r="D98" s="82" t="s">
        <v>94</v>
      </c>
      <c r="E98" s="142" t="s">
        <v>118</v>
      </c>
      <c r="F98" s="142"/>
      <c r="G98" s="142"/>
      <c r="H98" s="142"/>
      <c r="I98" s="142"/>
      <c r="R98" s="101"/>
    </row>
    <row r="99" spans="2:18" ht="27.75" customHeight="1" x14ac:dyDescent="0.2">
      <c r="B99" s="136" t="s">
        <v>119</v>
      </c>
      <c r="C99" s="136"/>
      <c r="D99" s="83" t="s">
        <v>94</v>
      </c>
      <c r="E99" s="137" t="s">
        <v>120</v>
      </c>
      <c r="F99" s="137"/>
      <c r="G99" s="137"/>
      <c r="H99" s="137"/>
      <c r="I99" s="137"/>
      <c r="J99" s="58"/>
      <c r="K99" s="58"/>
      <c r="L99" s="58"/>
      <c r="M99" s="58"/>
      <c r="N99" s="58"/>
      <c r="O99" s="58"/>
      <c r="P99" s="58"/>
      <c r="Q99" s="58"/>
      <c r="R99" s="101"/>
    </row>
    <row r="100" spans="2:18" ht="12.75" x14ac:dyDescent="0.2">
      <c r="B100" s="84"/>
      <c r="C100" s="84"/>
      <c r="D100" s="80"/>
      <c r="E100" s="74"/>
      <c r="F100" s="74"/>
      <c r="G100" s="74"/>
      <c r="H100" s="74"/>
      <c r="I100" s="74"/>
      <c r="J100" s="58"/>
      <c r="K100" s="58"/>
      <c r="L100" s="58"/>
      <c r="M100" s="58"/>
      <c r="N100" s="58"/>
      <c r="O100" s="58"/>
      <c r="P100" s="58"/>
      <c r="Q100" s="58"/>
      <c r="R100" s="101"/>
    </row>
    <row r="101" spans="2:18" ht="12.75" x14ac:dyDescent="0.2">
      <c r="B101" s="84"/>
      <c r="C101" s="84"/>
      <c r="D101" s="80"/>
      <c r="E101" s="74"/>
      <c r="F101" s="74"/>
      <c r="G101" s="74"/>
      <c r="H101" s="74"/>
      <c r="I101" s="74"/>
      <c r="J101" s="58"/>
      <c r="K101" s="58"/>
      <c r="L101" s="58"/>
      <c r="M101" s="58"/>
      <c r="N101" s="58"/>
      <c r="O101" s="58"/>
      <c r="P101" s="58"/>
      <c r="Q101" s="58"/>
      <c r="R101" s="101"/>
    </row>
    <row r="102" spans="2:18" ht="15" customHeight="1" x14ac:dyDescent="0.2">
      <c r="B102" s="66"/>
      <c r="J102" s="58"/>
      <c r="K102" s="58"/>
      <c r="L102" s="58"/>
      <c r="M102" s="58"/>
      <c r="N102" s="58"/>
      <c r="O102" s="58"/>
      <c r="P102" s="58"/>
      <c r="Q102" s="58"/>
      <c r="R102" s="101"/>
    </row>
    <row r="103" spans="2:18" ht="21.75" customHeight="1" x14ac:dyDescent="0.2">
      <c r="B103" s="138" t="s">
        <v>121</v>
      </c>
      <c r="C103" s="138"/>
      <c r="D103" s="138"/>
      <c r="E103" s="138"/>
      <c r="F103" s="138"/>
      <c r="G103" s="138"/>
      <c r="H103" s="138"/>
      <c r="I103" s="138"/>
      <c r="J103" s="58"/>
      <c r="K103" s="58"/>
      <c r="L103" s="58"/>
      <c r="M103" s="58"/>
      <c r="N103" s="58"/>
      <c r="O103" s="58"/>
      <c r="P103" s="58"/>
      <c r="Q103" s="58"/>
      <c r="R103" s="101"/>
    </row>
    <row r="104" spans="2:18" ht="42" customHeight="1" x14ac:dyDescent="0.2">
      <c r="B104" s="139" t="s">
        <v>122</v>
      </c>
      <c r="C104" s="139"/>
      <c r="D104" s="139"/>
      <c r="E104" s="139"/>
      <c r="F104" s="139"/>
      <c r="G104" s="139"/>
      <c r="H104" s="139"/>
      <c r="I104" s="139"/>
      <c r="J104" s="58"/>
      <c r="K104" s="58"/>
      <c r="L104" s="58"/>
      <c r="M104" s="58"/>
      <c r="N104" s="58"/>
      <c r="O104" s="58"/>
      <c r="P104" s="58"/>
      <c r="Q104" s="58"/>
      <c r="R104" s="101"/>
    </row>
    <row r="105" spans="2:18" ht="15" x14ac:dyDescent="0.25">
      <c r="B105" s="58"/>
      <c r="C105" s="86"/>
      <c r="D105" s="86"/>
      <c r="E105" s="86"/>
      <c r="F105" s="86"/>
      <c r="G105" s="86"/>
      <c r="H105" s="86"/>
      <c r="I105" s="86"/>
      <c r="J105" s="58"/>
      <c r="K105" s="58"/>
      <c r="L105" s="58"/>
      <c r="M105" s="58"/>
      <c r="N105" s="58"/>
      <c r="O105" s="58"/>
      <c r="P105" s="58"/>
      <c r="Q105" s="58"/>
      <c r="R105" s="101"/>
    </row>
    <row r="106" spans="2:18" ht="23.25" customHeight="1" x14ac:dyDescent="0.2">
      <c r="B106" s="87">
        <v>1</v>
      </c>
      <c r="C106" s="118" t="s">
        <v>123</v>
      </c>
      <c r="D106" s="118"/>
      <c r="E106" s="118"/>
      <c r="F106" s="140"/>
      <c r="G106" s="140"/>
      <c r="H106" s="140"/>
      <c r="I106" s="140"/>
      <c r="J106" s="58"/>
      <c r="K106" s="58"/>
      <c r="L106" s="58"/>
      <c r="M106" s="58"/>
      <c r="N106" s="58"/>
      <c r="O106" s="58"/>
      <c r="P106" s="58"/>
      <c r="Q106" s="58"/>
      <c r="R106" s="101"/>
    </row>
    <row r="107" spans="2:18" ht="21.75" customHeight="1" x14ac:dyDescent="0.2">
      <c r="B107" s="87">
        <v>2</v>
      </c>
      <c r="C107" s="118" t="s">
        <v>124</v>
      </c>
      <c r="D107" s="118"/>
      <c r="E107" s="118"/>
      <c r="F107" s="135"/>
      <c r="G107" s="135"/>
      <c r="H107" s="135"/>
      <c r="I107" s="135"/>
      <c r="J107" s="58"/>
      <c r="K107" s="58"/>
      <c r="L107" s="58"/>
      <c r="M107" s="58"/>
      <c r="N107" s="58"/>
      <c r="O107" s="58"/>
      <c r="P107" s="58"/>
      <c r="Q107" s="58"/>
      <c r="R107" s="101"/>
    </row>
    <row r="108" spans="2:18" ht="21.75" customHeight="1" x14ac:dyDescent="0.2">
      <c r="B108" s="87">
        <v>3</v>
      </c>
      <c r="C108" s="118" t="s">
        <v>125</v>
      </c>
      <c r="D108" s="118"/>
      <c r="E108" s="118"/>
      <c r="F108" s="135"/>
      <c r="G108" s="135"/>
      <c r="H108" s="135"/>
      <c r="I108" s="135"/>
      <c r="J108" s="58"/>
      <c r="K108" s="58"/>
      <c r="L108" s="58"/>
      <c r="M108" s="58"/>
      <c r="N108" s="58"/>
      <c r="O108" s="58"/>
      <c r="P108" s="58"/>
      <c r="Q108" s="58"/>
      <c r="R108" s="101"/>
    </row>
    <row r="109" spans="2:18" ht="36.75" customHeight="1" x14ac:dyDescent="0.2">
      <c r="B109" s="87">
        <v>4</v>
      </c>
      <c r="C109" s="118" t="s">
        <v>126</v>
      </c>
      <c r="D109" s="118"/>
      <c r="E109" s="118"/>
      <c r="F109" s="118"/>
      <c r="G109" s="118"/>
      <c r="H109" s="118"/>
      <c r="I109" s="118"/>
      <c r="J109" s="58"/>
      <c r="K109" s="58"/>
      <c r="L109" s="58"/>
      <c r="M109" s="58"/>
      <c r="N109" s="58"/>
      <c r="O109" s="58"/>
      <c r="P109" s="58"/>
      <c r="Q109" s="58"/>
      <c r="R109" s="101"/>
    </row>
    <row r="110" spans="2:18" ht="21.75" customHeight="1" x14ac:dyDescent="0.25">
      <c r="B110" s="87"/>
      <c r="C110" s="132" t="s">
        <v>127</v>
      </c>
      <c r="D110" s="132"/>
      <c r="E110" s="132"/>
      <c r="F110" s="132"/>
      <c r="G110" s="128"/>
      <c r="H110" s="129"/>
      <c r="I110" s="129"/>
      <c r="J110" s="58"/>
      <c r="K110" s="58"/>
      <c r="L110" s="58"/>
      <c r="M110" s="58"/>
      <c r="N110" s="58"/>
      <c r="O110" s="58"/>
      <c r="P110" s="58"/>
      <c r="Q110" s="58"/>
      <c r="R110" s="101"/>
    </row>
    <row r="111" spans="2:18" ht="21.75" customHeight="1" x14ac:dyDescent="0.25">
      <c r="B111" s="87"/>
      <c r="C111" s="88" t="s">
        <v>128</v>
      </c>
      <c r="D111" s="89"/>
      <c r="E111" s="89"/>
      <c r="F111" s="89"/>
      <c r="G111" s="130"/>
      <c r="H111" s="131"/>
      <c r="I111" s="131"/>
      <c r="J111" s="58"/>
      <c r="K111" s="58"/>
      <c r="L111" s="58"/>
      <c r="M111" s="58"/>
      <c r="N111" s="58"/>
      <c r="O111" s="58"/>
      <c r="P111" s="58"/>
      <c r="Q111" s="58"/>
      <c r="R111" s="101"/>
    </row>
    <row r="112" spans="2:18" ht="21.75" customHeight="1" x14ac:dyDescent="0.25">
      <c r="B112" s="87"/>
      <c r="C112" s="132" t="s">
        <v>129</v>
      </c>
      <c r="D112" s="132"/>
      <c r="E112" s="132"/>
      <c r="F112" s="132"/>
      <c r="G112" s="128"/>
      <c r="H112" s="129"/>
      <c r="I112" s="129"/>
      <c r="J112" s="58"/>
      <c r="K112" s="58"/>
      <c r="L112" s="58"/>
      <c r="M112" s="58"/>
      <c r="N112" s="58"/>
      <c r="O112" s="58"/>
      <c r="P112" s="58"/>
      <c r="Q112" s="58"/>
      <c r="R112" s="101"/>
    </row>
    <row r="113" spans="2:18" ht="21.75" customHeight="1" x14ac:dyDescent="0.25">
      <c r="B113" s="87"/>
      <c r="C113" s="132" t="s">
        <v>130</v>
      </c>
      <c r="D113" s="132"/>
      <c r="E113" s="132"/>
      <c r="F113" s="132"/>
      <c r="G113" s="133"/>
      <c r="H113" s="134"/>
      <c r="I113" s="134"/>
      <c r="J113" s="58"/>
      <c r="K113" s="58"/>
      <c r="L113" s="58"/>
      <c r="M113" s="58"/>
      <c r="N113" s="58"/>
      <c r="O113" s="58"/>
      <c r="P113" s="58"/>
      <c r="Q113" s="58"/>
      <c r="R113" s="101"/>
    </row>
    <row r="114" spans="2:18" ht="21.75" customHeight="1" x14ac:dyDescent="0.25">
      <c r="B114" s="87"/>
      <c r="C114" s="132" t="s">
        <v>131</v>
      </c>
      <c r="D114" s="132"/>
      <c r="E114" s="132"/>
      <c r="F114" s="132"/>
      <c r="G114" s="130"/>
      <c r="H114" s="131"/>
      <c r="I114" s="131"/>
      <c r="J114" s="58"/>
      <c r="K114" s="58"/>
      <c r="L114" s="58"/>
      <c r="M114" s="58"/>
      <c r="N114" s="58"/>
      <c r="O114" s="58"/>
      <c r="P114" s="58"/>
      <c r="Q114" s="58"/>
      <c r="R114" s="101"/>
    </row>
    <row r="115" spans="2:18" ht="21.75" customHeight="1" x14ac:dyDescent="0.25">
      <c r="B115" s="87"/>
      <c r="C115" s="127" t="s">
        <v>132</v>
      </c>
      <c r="D115" s="127"/>
      <c r="E115" s="127"/>
      <c r="F115" s="127"/>
      <c r="G115" s="128"/>
      <c r="H115" s="129"/>
      <c r="I115" s="129"/>
      <c r="J115" s="58"/>
      <c r="K115" s="58"/>
      <c r="L115" s="58"/>
      <c r="M115" s="58"/>
      <c r="N115" s="58"/>
      <c r="O115" s="58"/>
      <c r="P115" s="58"/>
      <c r="Q115" s="58"/>
      <c r="R115" s="101"/>
    </row>
    <row r="116" spans="2:18" ht="21.75" customHeight="1" x14ac:dyDescent="0.25">
      <c r="B116" s="87"/>
      <c r="C116" s="127" t="s">
        <v>133</v>
      </c>
      <c r="D116" s="127"/>
      <c r="E116" s="127"/>
      <c r="F116" s="127"/>
      <c r="G116" s="123"/>
      <c r="H116" s="124"/>
      <c r="I116" s="124"/>
      <c r="J116" s="58"/>
      <c r="K116" s="58"/>
      <c r="L116" s="58"/>
      <c r="M116" s="58"/>
      <c r="N116" s="58"/>
      <c r="O116" s="58"/>
      <c r="P116" s="58"/>
      <c r="Q116" s="58"/>
      <c r="R116" s="101"/>
    </row>
    <row r="117" spans="2:18" ht="18.75" customHeight="1" x14ac:dyDescent="0.25">
      <c r="B117" s="87"/>
      <c r="C117" s="127" t="s">
        <v>134</v>
      </c>
      <c r="D117" s="127"/>
      <c r="E117" s="127"/>
      <c r="F117" s="127"/>
      <c r="G117" s="123"/>
      <c r="H117" s="124"/>
      <c r="I117" s="124"/>
      <c r="J117" s="58"/>
      <c r="K117" s="58"/>
      <c r="L117" s="58"/>
      <c r="M117" s="58"/>
      <c r="N117" s="58"/>
      <c r="O117" s="58"/>
      <c r="P117" s="58"/>
      <c r="Q117" s="58"/>
      <c r="R117" s="101"/>
    </row>
    <row r="118" spans="2:18" ht="20.25" customHeight="1" x14ac:dyDescent="0.25">
      <c r="B118" s="87"/>
      <c r="C118" s="122" t="s">
        <v>135</v>
      </c>
      <c r="D118" s="122"/>
      <c r="E118" s="122"/>
      <c r="F118" s="122"/>
      <c r="G118" s="123"/>
      <c r="H118" s="124"/>
      <c r="I118" s="124"/>
      <c r="J118" s="58"/>
      <c r="K118" s="58"/>
      <c r="L118" s="58"/>
      <c r="M118" s="58"/>
      <c r="N118" s="58"/>
      <c r="O118" s="58"/>
      <c r="P118" s="58"/>
      <c r="Q118" s="58"/>
      <c r="R118" s="101"/>
    </row>
    <row r="119" spans="2:18" ht="20.25" customHeight="1" x14ac:dyDescent="0.25">
      <c r="B119" s="87"/>
      <c r="C119" s="90"/>
      <c r="D119" s="90"/>
      <c r="E119" s="89"/>
      <c r="F119" s="89"/>
      <c r="G119" s="118"/>
      <c r="H119" s="121"/>
      <c r="I119" s="121"/>
      <c r="J119" s="58"/>
      <c r="K119" s="58"/>
      <c r="L119" s="58"/>
      <c r="M119" s="58"/>
      <c r="N119" s="58"/>
      <c r="O119" s="58"/>
      <c r="P119" s="58"/>
      <c r="Q119" s="58"/>
      <c r="R119" s="101"/>
    </row>
    <row r="120" spans="2:18" ht="18" customHeight="1" x14ac:dyDescent="0.25">
      <c r="B120" s="87">
        <v>5</v>
      </c>
      <c r="C120" s="122" t="s">
        <v>136</v>
      </c>
      <c r="D120" s="122"/>
      <c r="E120" s="122"/>
      <c r="F120" s="122"/>
      <c r="G120" s="125">
        <f>SUM(G110:I118)</f>
        <v>0</v>
      </c>
      <c r="H120" s="126"/>
      <c r="I120" s="126"/>
      <c r="J120" s="58"/>
      <c r="K120" s="58"/>
      <c r="L120" s="58"/>
      <c r="M120" s="58"/>
      <c r="N120" s="58"/>
      <c r="O120" s="58"/>
      <c r="P120" s="58"/>
      <c r="Q120" s="58"/>
      <c r="R120" s="101"/>
    </row>
    <row r="121" spans="2:18" ht="18.75" customHeight="1" x14ac:dyDescent="0.25">
      <c r="B121" s="87"/>
      <c r="C121" s="89"/>
      <c r="D121" s="89"/>
      <c r="E121" s="89"/>
      <c r="F121" s="89"/>
      <c r="G121" s="118"/>
      <c r="H121" s="121"/>
      <c r="I121" s="121"/>
      <c r="J121" s="58"/>
      <c r="K121" s="58"/>
      <c r="L121" s="58"/>
      <c r="M121" s="58"/>
      <c r="N121" s="58"/>
      <c r="O121" s="58"/>
      <c r="P121" s="58"/>
      <c r="Q121" s="58"/>
      <c r="R121" s="101"/>
    </row>
    <row r="122" spans="2:18" ht="19.5" customHeight="1" x14ac:dyDescent="0.25">
      <c r="B122" s="87">
        <v>6</v>
      </c>
      <c r="C122" s="118" t="s">
        <v>137</v>
      </c>
      <c r="D122" s="118"/>
      <c r="E122" s="118"/>
      <c r="F122" s="118"/>
      <c r="G122" s="119"/>
      <c r="H122" s="120"/>
      <c r="I122" s="120"/>
      <c r="J122" s="58"/>
      <c r="K122" s="58"/>
      <c r="L122" s="58"/>
      <c r="M122" s="58"/>
      <c r="N122" s="58"/>
      <c r="O122" s="58"/>
      <c r="P122" s="58"/>
      <c r="Q122" s="58"/>
      <c r="R122" s="101"/>
    </row>
    <row r="123" spans="2:18" ht="18.75" customHeight="1" x14ac:dyDescent="0.25">
      <c r="B123" s="91"/>
      <c r="C123" s="118" t="s">
        <v>138</v>
      </c>
      <c r="D123" s="118"/>
      <c r="E123" s="118"/>
      <c r="F123" s="118"/>
      <c r="G123" s="118"/>
      <c r="H123" s="121"/>
      <c r="I123" s="121"/>
      <c r="J123" s="58"/>
      <c r="K123" s="58"/>
      <c r="L123" s="58"/>
      <c r="M123" s="58"/>
      <c r="N123" s="58"/>
      <c r="O123" s="58"/>
      <c r="P123" s="58"/>
      <c r="Q123" s="58"/>
      <c r="R123" s="101"/>
    </row>
    <row r="124" spans="2:18" ht="15" x14ac:dyDescent="0.25">
      <c r="B124" s="91"/>
      <c r="C124" s="92"/>
      <c r="D124" s="92"/>
      <c r="E124" s="92"/>
      <c r="F124" s="92"/>
      <c r="G124" s="92"/>
      <c r="H124" s="93"/>
      <c r="I124" s="93"/>
      <c r="J124" s="58"/>
      <c r="K124" s="58"/>
      <c r="L124" s="58"/>
      <c r="M124" s="58"/>
      <c r="N124" s="58"/>
      <c r="O124" s="58"/>
      <c r="P124" s="58"/>
      <c r="Q124" s="58"/>
      <c r="R124" s="101"/>
    </row>
    <row r="125" spans="2:18" ht="15" x14ac:dyDescent="0.25">
      <c r="B125" s="91"/>
      <c r="C125" s="93"/>
      <c r="D125" s="93"/>
      <c r="E125" s="93"/>
      <c r="F125" s="93"/>
      <c r="G125" s="93"/>
      <c r="H125" s="93"/>
      <c r="I125" s="93"/>
      <c r="J125" s="58"/>
      <c r="K125" s="58"/>
      <c r="L125" s="58"/>
      <c r="M125" s="58"/>
      <c r="N125" s="58"/>
      <c r="O125" s="58"/>
      <c r="P125" s="58"/>
      <c r="Q125" s="58"/>
      <c r="R125" s="101"/>
    </row>
    <row r="126" spans="2:18" ht="15" x14ac:dyDescent="0.25">
      <c r="B126" s="94"/>
      <c r="C126" s="93"/>
      <c r="D126" s="93"/>
      <c r="E126" s="93"/>
      <c r="F126" s="93"/>
      <c r="G126" s="93"/>
      <c r="H126" s="93"/>
      <c r="I126" s="93"/>
      <c r="J126" s="58"/>
      <c r="K126" s="58"/>
      <c r="L126" s="58"/>
      <c r="M126" s="58"/>
      <c r="N126" s="58"/>
      <c r="O126" s="58"/>
      <c r="P126" s="58"/>
      <c r="Q126" s="58"/>
      <c r="R126" s="101"/>
    </row>
    <row r="127" spans="2:18" ht="19.5" customHeight="1" x14ac:dyDescent="0.25">
      <c r="B127" s="94" t="s">
        <v>139</v>
      </c>
      <c r="C127" s="109"/>
      <c r="D127" s="109"/>
      <c r="E127" s="93"/>
      <c r="F127" s="93"/>
      <c r="G127" s="110"/>
      <c r="H127" s="110"/>
      <c r="I127" s="110"/>
      <c r="J127" s="58"/>
      <c r="K127" s="58"/>
      <c r="L127" s="58"/>
      <c r="M127" s="58"/>
      <c r="N127" s="58"/>
      <c r="O127" s="58"/>
      <c r="P127" s="58"/>
      <c r="Q127" s="58"/>
      <c r="R127" s="101"/>
    </row>
    <row r="128" spans="2:18" ht="21" customHeight="1" x14ac:dyDescent="0.25">
      <c r="B128" s="94" t="s">
        <v>80</v>
      </c>
      <c r="C128" s="111"/>
      <c r="D128" s="111"/>
      <c r="E128" s="93"/>
      <c r="F128" s="93"/>
      <c r="G128" s="112" t="s">
        <v>140</v>
      </c>
      <c r="H128" s="113"/>
      <c r="I128" s="113"/>
      <c r="J128" s="58"/>
      <c r="K128" s="58"/>
      <c r="L128" s="58"/>
      <c r="M128" s="58"/>
      <c r="N128" s="58"/>
      <c r="O128" s="58"/>
      <c r="P128" s="58"/>
      <c r="Q128" s="58"/>
      <c r="R128" s="101"/>
    </row>
    <row r="129" spans="2:18" ht="14.1" customHeight="1" x14ac:dyDescent="0.25">
      <c r="B129" s="93"/>
      <c r="C129" s="93"/>
      <c r="D129" s="93"/>
      <c r="E129" s="93"/>
      <c r="F129" s="93"/>
      <c r="G129" s="93"/>
      <c r="H129" s="93"/>
      <c r="I129" s="93"/>
      <c r="R129" s="101"/>
    </row>
    <row r="130" spans="2:18" ht="18.75" customHeight="1" x14ac:dyDescent="0.2">
      <c r="B130" s="115" t="s">
        <v>141</v>
      </c>
      <c r="C130" s="115"/>
      <c r="D130" s="115"/>
      <c r="E130" s="115"/>
      <c r="F130" s="115"/>
      <c r="G130" s="115"/>
      <c r="H130" s="115"/>
      <c r="I130" s="115"/>
      <c r="R130" s="101"/>
    </row>
    <row r="131" spans="2:18" ht="12.75" x14ac:dyDescent="0.2">
      <c r="B131" s="95" t="s">
        <v>142</v>
      </c>
      <c r="C131" s="116"/>
      <c r="D131" s="116"/>
      <c r="E131" s="116"/>
      <c r="F131" s="116"/>
      <c r="G131" s="117" t="s">
        <v>143</v>
      </c>
      <c r="H131" s="117"/>
      <c r="I131" s="117"/>
      <c r="R131" s="101"/>
    </row>
    <row r="132" spans="2:18" ht="21" customHeight="1" x14ac:dyDescent="0.2">
      <c r="B132" s="95" t="s">
        <v>144</v>
      </c>
      <c r="C132" s="95"/>
      <c r="D132" s="95"/>
      <c r="E132" s="95"/>
      <c r="F132" s="95"/>
      <c r="G132" s="95"/>
      <c r="H132" s="95"/>
      <c r="I132" s="95"/>
      <c r="R132" s="101"/>
    </row>
    <row r="133" spans="2:18" ht="15" customHeight="1" x14ac:dyDescent="0.25">
      <c r="B133" s="95"/>
      <c r="C133" s="96"/>
      <c r="D133" s="96"/>
      <c r="E133" s="96"/>
      <c r="F133" s="96"/>
      <c r="G133" s="96"/>
      <c r="H133" s="96"/>
      <c r="I133" s="96"/>
      <c r="R133" s="101"/>
    </row>
    <row r="134" spans="2:18" ht="14.1" customHeight="1" x14ac:dyDescent="0.25">
      <c r="B134" s="97" t="s">
        <v>145</v>
      </c>
      <c r="C134" s="97"/>
      <c r="D134" s="97"/>
      <c r="E134" s="110"/>
      <c r="F134" s="110"/>
      <c r="G134" s="98" t="s">
        <v>146</v>
      </c>
      <c r="H134" s="110"/>
      <c r="I134" s="110"/>
      <c r="R134" s="101"/>
    </row>
    <row r="135" spans="2:18" ht="27" customHeight="1" x14ac:dyDescent="0.25">
      <c r="B135" s="97"/>
      <c r="C135" s="99"/>
      <c r="D135" s="99"/>
      <c r="E135" s="93"/>
      <c r="F135" s="93"/>
      <c r="G135" s="98"/>
      <c r="H135" s="93"/>
      <c r="I135" s="93"/>
      <c r="R135" s="101"/>
    </row>
    <row r="136" spans="2:18" ht="14.1" customHeight="1" x14ac:dyDescent="0.25">
      <c r="B136" s="100"/>
      <c r="C136" s="86"/>
      <c r="D136" s="86"/>
      <c r="E136" s="86"/>
      <c r="F136" s="86"/>
      <c r="G136" s="86"/>
      <c r="H136" s="86"/>
      <c r="I136" s="86"/>
      <c r="J136" s="58"/>
      <c r="K136" s="58"/>
      <c r="L136" s="58"/>
      <c r="M136" s="58"/>
      <c r="N136" s="58"/>
      <c r="O136" s="58"/>
      <c r="P136" s="58"/>
      <c r="Q136" s="58"/>
      <c r="R136" s="101"/>
    </row>
    <row r="137" spans="2:18" ht="21" customHeight="1" x14ac:dyDescent="0.25">
      <c r="B137" s="94" t="s">
        <v>139</v>
      </c>
      <c r="C137" s="109"/>
      <c r="D137" s="109"/>
      <c r="E137" s="93"/>
      <c r="F137" s="93"/>
      <c r="G137" s="110"/>
      <c r="H137" s="110"/>
      <c r="I137" s="110"/>
      <c r="J137" s="58"/>
      <c r="K137" s="58"/>
      <c r="L137" s="58"/>
      <c r="M137" s="58"/>
      <c r="N137" s="58"/>
      <c r="O137" s="58"/>
      <c r="P137" s="58"/>
      <c r="Q137" s="58"/>
      <c r="R137" s="101"/>
    </row>
    <row r="138" spans="2:18" ht="22.5" customHeight="1" x14ac:dyDescent="0.25">
      <c r="B138" s="94" t="s">
        <v>80</v>
      </c>
      <c r="C138" s="111"/>
      <c r="D138" s="111"/>
      <c r="E138" s="93"/>
      <c r="F138" s="93"/>
      <c r="G138" s="112" t="s">
        <v>140</v>
      </c>
      <c r="H138" s="113"/>
      <c r="I138" s="113"/>
      <c r="J138" s="58"/>
      <c r="K138" s="58"/>
      <c r="L138" s="58"/>
      <c r="M138" s="58"/>
      <c r="N138" s="58"/>
      <c r="O138" s="58"/>
      <c r="P138" s="58"/>
      <c r="Q138" s="58"/>
      <c r="R138" s="101"/>
    </row>
    <row r="139" spans="2:18" ht="22.5" customHeight="1" x14ac:dyDescent="0.25">
      <c r="B139" s="86"/>
      <c r="C139" s="86"/>
      <c r="D139" s="86"/>
      <c r="E139" s="86"/>
      <c r="F139" s="86"/>
      <c r="G139" s="86"/>
      <c r="H139" s="86"/>
      <c r="I139" s="86"/>
      <c r="J139" s="58"/>
      <c r="K139" s="58"/>
      <c r="L139" s="58"/>
      <c r="M139" s="58"/>
      <c r="N139" s="58"/>
      <c r="O139" s="58"/>
      <c r="P139" s="58"/>
      <c r="Q139" s="58"/>
      <c r="R139" s="101"/>
    </row>
    <row r="140" spans="2:18" ht="24.75" customHeight="1" x14ac:dyDescent="0.2">
      <c r="B140" s="114" t="s">
        <v>147</v>
      </c>
      <c r="C140" s="114"/>
      <c r="D140" s="114"/>
      <c r="E140" s="114"/>
      <c r="F140" s="114"/>
      <c r="G140" s="114"/>
      <c r="H140" s="114"/>
      <c r="I140" s="114"/>
      <c r="J140" s="58"/>
      <c r="K140" s="58"/>
      <c r="L140" s="58"/>
      <c r="M140" s="58"/>
      <c r="N140" s="58"/>
      <c r="O140" s="58"/>
      <c r="P140" s="58"/>
      <c r="Q140" s="58"/>
      <c r="R140" s="101"/>
    </row>
    <row r="141" spans="2:18" ht="14.1" customHeight="1" x14ac:dyDescent="0.25">
      <c r="B141" s="100"/>
      <c r="C141" s="86"/>
      <c r="D141" s="86"/>
      <c r="E141" s="86"/>
      <c r="F141" s="86"/>
      <c r="G141" s="86"/>
      <c r="H141" s="86"/>
      <c r="I141" s="86"/>
      <c r="J141" s="58"/>
      <c r="K141" s="58"/>
      <c r="L141" s="58"/>
      <c r="M141" s="58"/>
      <c r="N141" s="58"/>
      <c r="O141" s="58"/>
      <c r="P141" s="58"/>
      <c r="Q141" s="58"/>
      <c r="R141" s="101"/>
    </row>
    <row r="142" spans="2:18" ht="14.1" hidden="1" customHeight="1" x14ac:dyDescent="0.2">
      <c r="B142" s="104"/>
      <c r="C142" s="101"/>
      <c r="D142" s="101"/>
      <c r="E142" s="104"/>
      <c r="F142" s="101"/>
      <c r="G142" s="101"/>
      <c r="H142" s="101"/>
      <c r="I142" s="104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 ht="0" hidden="1" customHeight="1" x14ac:dyDescent="0.2">
      <c r="B143" s="104"/>
      <c r="C143" s="101"/>
      <c r="D143" s="101"/>
      <c r="E143" s="104"/>
      <c r="F143" s="101"/>
      <c r="G143" s="101"/>
      <c r="H143" s="101"/>
      <c r="I143" s="104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 x14ac:dyDescent="0.2">
      <c r="B144" s="104"/>
      <c r="C144" s="101"/>
      <c r="D144" s="101"/>
      <c r="E144" s="104"/>
      <c r="F144" s="101"/>
      <c r="G144" s="101"/>
      <c r="H144" s="101"/>
      <c r="I144" s="104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x14ac:dyDescent="0.2">
      <c r="B145" s="104"/>
      <c r="C145" s="101"/>
      <c r="D145" s="101"/>
      <c r="E145" s="104"/>
      <c r="F145" s="101"/>
      <c r="G145" s="101"/>
      <c r="H145" s="101"/>
      <c r="I145" s="104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x14ac:dyDescent="0.2">
      <c r="B146" s="104"/>
      <c r="C146" s="101"/>
      <c r="D146" s="101"/>
      <c r="E146" s="104"/>
      <c r="F146" s="101"/>
      <c r="G146" s="101"/>
      <c r="H146" s="101"/>
      <c r="I146" s="104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x14ac:dyDescent="0.2">
      <c r="B147" s="104"/>
      <c r="C147" s="101"/>
      <c r="D147" s="101"/>
      <c r="E147" s="104"/>
      <c r="F147" s="101"/>
      <c r="G147" s="101"/>
      <c r="H147" s="101"/>
      <c r="I147" s="104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x14ac:dyDescent="0.2">
      <c r="B148" s="104"/>
      <c r="C148" s="101"/>
      <c r="D148" s="101"/>
      <c r="E148" s="104"/>
      <c r="F148" s="101"/>
      <c r="G148" s="101"/>
      <c r="H148" s="101"/>
      <c r="I148" s="104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x14ac:dyDescent="0.2">
      <c r="B149" s="104"/>
      <c r="C149" s="101"/>
      <c r="D149" s="101"/>
      <c r="E149" s="104"/>
      <c r="F149" s="101"/>
      <c r="G149" s="101"/>
      <c r="H149" s="101"/>
      <c r="I149" s="104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x14ac:dyDescent="0.2">
      <c r="B150" s="104"/>
      <c r="C150" s="101"/>
      <c r="D150" s="101"/>
      <c r="E150" s="104"/>
      <c r="F150" s="101"/>
      <c r="G150" s="101"/>
      <c r="H150" s="101"/>
      <c r="I150" s="104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x14ac:dyDescent="0.2">
      <c r="B151" s="104"/>
      <c r="C151" s="101"/>
      <c r="D151" s="101"/>
      <c r="E151" s="104"/>
      <c r="F151" s="101"/>
      <c r="G151" s="101"/>
      <c r="H151" s="101"/>
      <c r="I151" s="104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x14ac:dyDescent="0.2">
      <c r="B152" s="104"/>
      <c r="C152" s="101"/>
      <c r="D152" s="101"/>
      <c r="E152" s="104"/>
      <c r="F152" s="101"/>
      <c r="G152" s="101"/>
      <c r="H152" s="101"/>
      <c r="I152" s="104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x14ac:dyDescent="0.2">
      <c r="B153" s="104"/>
      <c r="C153" s="101"/>
      <c r="D153" s="101"/>
      <c r="E153" s="104"/>
      <c r="F153" s="101"/>
      <c r="G153" s="101"/>
      <c r="H153" s="101"/>
      <c r="I153" s="104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x14ac:dyDescent="0.2">
      <c r="B154" s="104"/>
      <c r="C154" s="101"/>
      <c r="D154" s="101"/>
      <c r="E154" s="104"/>
      <c r="F154" s="101"/>
      <c r="G154" s="101"/>
      <c r="H154" s="101"/>
      <c r="I154" s="104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x14ac:dyDescent="0.2">
      <c r="B155" s="104"/>
      <c r="C155" s="101"/>
      <c r="D155" s="101"/>
      <c r="E155" s="104"/>
      <c r="F155" s="101"/>
      <c r="G155" s="101"/>
      <c r="H155" s="101"/>
      <c r="I155" s="104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x14ac:dyDescent="0.2">
      <c r="B156" s="104"/>
      <c r="C156" s="101"/>
      <c r="D156" s="101"/>
      <c r="E156" s="104"/>
      <c r="F156" s="101"/>
      <c r="G156" s="101"/>
      <c r="H156" s="101"/>
      <c r="I156" s="104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x14ac:dyDescent="0.2">
      <c r="B157" s="104"/>
      <c r="C157" s="101"/>
      <c r="D157" s="101"/>
      <c r="E157" s="104"/>
      <c r="F157" s="101"/>
      <c r="G157" s="101"/>
      <c r="H157" s="101"/>
      <c r="I157" s="104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x14ac:dyDescent="0.2">
      <c r="B158" s="104"/>
      <c r="C158" s="101"/>
      <c r="D158" s="101"/>
      <c r="E158" s="104"/>
      <c r="F158" s="101"/>
      <c r="G158" s="101"/>
      <c r="H158" s="101"/>
      <c r="I158" s="104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x14ac:dyDescent="0.2">
      <c r="B159" s="104"/>
      <c r="C159" s="101"/>
      <c r="D159" s="101"/>
      <c r="E159" s="104"/>
      <c r="F159" s="101"/>
      <c r="G159" s="101"/>
      <c r="H159" s="101"/>
      <c r="I159" s="104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x14ac:dyDescent="0.2">
      <c r="B160" s="104"/>
      <c r="C160" s="101"/>
      <c r="D160" s="101"/>
      <c r="E160" s="104"/>
      <c r="F160" s="101"/>
      <c r="G160" s="101"/>
      <c r="H160" s="101"/>
      <c r="I160" s="104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x14ac:dyDescent="0.2">
      <c r="B161" s="104"/>
      <c r="C161" s="101"/>
      <c r="D161" s="101"/>
      <c r="E161" s="104"/>
      <c r="F161" s="101"/>
      <c r="G161" s="101"/>
      <c r="H161" s="101"/>
      <c r="I161" s="104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x14ac:dyDescent="0.2">
      <c r="B162" s="104"/>
      <c r="C162" s="101"/>
      <c r="D162" s="101"/>
      <c r="E162" s="104"/>
      <c r="F162" s="101"/>
      <c r="G162" s="101"/>
      <c r="H162" s="101"/>
      <c r="I162" s="104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x14ac:dyDescent="0.2">
      <c r="B163" s="104"/>
      <c r="C163" s="101"/>
      <c r="D163" s="101"/>
      <c r="E163" s="104"/>
      <c r="F163" s="101"/>
      <c r="G163" s="101"/>
      <c r="H163" s="101"/>
      <c r="I163" s="104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x14ac:dyDescent="0.2">
      <c r="B164" s="104"/>
      <c r="C164" s="101"/>
      <c r="D164" s="101"/>
      <c r="E164" s="104"/>
      <c r="F164" s="101"/>
      <c r="G164" s="101"/>
      <c r="H164" s="101"/>
      <c r="I164" s="104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x14ac:dyDescent="0.2">
      <c r="B165" s="104"/>
      <c r="C165" s="101"/>
      <c r="D165" s="101"/>
      <c r="E165" s="104"/>
      <c r="F165" s="101"/>
      <c r="G165" s="101"/>
      <c r="H165" s="101"/>
      <c r="I165" s="104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x14ac:dyDescent="0.2">
      <c r="B166" s="104"/>
      <c r="C166" s="101"/>
      <c r="D166" s="101"/>
      <c r="E166" s="104"/>
      <c r="F166" s="101"/>
      <c r="G166" s="101"/>
      <c r="H166" s="101"/>
      <c r="I166" s="104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x14ac:dyDescent="0.2">
      <c r="B167" s="104"/>
      <c r="C167" s="101"/>
      <c r="D167" s="101"/>
      <c r="E167" s="104"/>
      <c r="F167" s="101"/>
      <c r="G167" s="101"/>
      <c r="H167" s="101"/>
      <c r="I167" s="104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x14ac:dyDescent="0.2">
      <c r="B168" s="104"/>
      <c r="C168" s="101"/>
      <c r="D168" s="101"/>
      <c r="E168" s="104"/>
      <c r="F168" s="101"/>
      <c r="G168" s="101"/>
      <c r="H168" s="101"/>
      <c r="I168" s="104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x14ac:dyDescent="0.2">
      <c r="B169" s="104"/>
      <c r="C169" s="101"/>
      <c r="D169" s="101"/>
      <c r="E169" s="104"/>
      <c r="F169" s="101"/>
      <c r="G169" s="101"/>
      <c r="H169" s="101"/>
      <c r="I169" s="104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x14ac:dyDescent="0.2">
      <c r="B170" s="104"/>
      <c r="C170" s="101"/>
      <c r="D170" s="101"/>
      <c r="E170" s="104"/>
      <c r="F170" s="101"/>
      <c r="G170" s="101"/>
      <c r="H170" s="101"/>
      <c r="I170" s="104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x14ac:dyDescent="0.2">
      <c r="B171" s="104"/>
      <c r="C171" s="101"/>
      <c r="D171" s="101"/>
      <c r="E171" s="104"/>
      <c r="F171" s="101"/>
      <c r="G171" s="101"/>
      <c r="H171" s="101"/>
      <c r="I171" s="104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x14ac:dyDescent="0.2">
      <c r="B172" s="104"/>
      <c r="C172" s="101"/>
      <c r="D172" s="101"/>
      <c r="E172" s="104"/>
      <c r="F172" s="101"/>
      <c r="G172" s="101"/>
      <c r="H172" s="101"/>
      <c r="I172" s="104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x14ac:dyDescent="0.2">
      <c r="B173" s="104"/>
      <c r="C173" s="101"/>
      <c r="D173" s="101"/>
      <c r="E173" s="104"/>
      <c r="F173" s="101"/>
      <c r="G173" s="101"/>
      <c r="H173" s="101"/>
      <c r="I173" s="104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x14ac:dyDescent="0.2">
      <c r="B174" s="104"/>
      <c r="C174" s="101"/>
      <c r="D174" s="101"/>
      <c r="E174" s="104"/>
      <c r="F174" s="101"/>
      <c r="G174" s="101"/>
      <c r="H174" s="101"/>
      <c r="I174" s="104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x14ac:dyDescent="0.2">
      <c r="B175" s="104"/>
      <c r="C175" s="101"/>
      <c r="D175" s="101"/>
      <c r="E175" s="104"/>
      <c r="F175" s="101"/>
      <c r="G175" s="101"/>
      <c r="H175" s="101"/>
      <c r="I175" s="104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x14ac:dyDescent="0.2">
      <c r="B176" s="104"/>
      <c r="C176" s="101"/>
      <c r="D176" s="101"/>
      <c r="E176" s="104"/>
      <c r="F176" s="101"/>
      <c r="G176" s="101"/>
      <c r="H176" s="101"/>
      <c r="I176" s="104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x14ac:dyDescent="0.2">
      <c r="B177" s="104"/>
      <c r="C177" s="101"/>
      <c r="D177" s="101"/>
      <c r="E177" s="104"/>
      <c r="F177" s="101"/>
      <c r="G177" s="101"/>
      <c r="H177" s="101"/>
      <c r="I177" s="104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x14ac:dyDescent="0.2">
      <c r="B178" s="104"/>
      <c r="C178" s="101"/>
      <c r="D178" s="101"/>
      <c r="E178" s="104"/>
      <c r="F178" s="101"/>
      <c r="G178" s="101"/>
      <c r="H178" s="101"/>
      <c r="I178" s="104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x14ac:dyDescent="0.2">
      <c r="B179" s="104"/>
      <c r="C179" s="101"/>
      <c r="D179" s="101"/>
      <c r="E179" s="104"/>
      <c r="F179" s="101"/>
      <c r="G179" s="101"/>
      <c r="H179" s="101"/>
      <c r="I179" s="104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x14ac:dyDescent="0.2">
      <c r="B180" s="104"/>
      <c r="C180" s="101"/>
      <c r="D180" s="101"/>
      <c r="E180" s="104"/>
      <c r="F180" s="101"/>
      <c r="G180" s="101"/>
      <c r="H180" s="101"/>
      <c r="I180" s="104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x14ac:dyDescent="0.2">
      <c r="B181" s="104"/>
      <c r="C181" s="101"/>
      <c r="D181" s="101"/>
      <c r="E181" s="104"/>
      <c r="F181" s="101"/>
      <c r="G181" s="101"/>
      <c r="H181" s="101"/>
      <c r="I181" s="104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x14ac:dyDescent="0.2">
      <c r="B182" s="104"/>
      <c r="C182" s="101"/>
      <c r="D182" s="101"/>
      <c r="E182" s="104"/>
      <c r="F182" s="101"/>
      <c r="G182" s="101"/>
      <c r="H182" s="101"/>
      <c r="I182" s="104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x14ac:dyDescent="0.2">
      <c r="B183" s="104"/>
      <c r="C183" s="101"/>
      <c r="D183" s="101"/>
      <c r="E183" s="104"/>
      <c r="F183" s="101"/>
      <c r="G183" s="101"/>
      <c r="H183" s="101"/>
      <c r="I183" s="104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x14ac:dyDescent="0.2">
      <c r="B184" s="104"/>
      <c r="C184" s="101"/>
      <c r="D184" s="101"/>
      <c r="E184" s="104"/>
      <c r="F184" s="101"/>
      <c r="G184" s="101"/>
      <c r="H184" s="101"/>
      <c r="I184" s="104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x14ac:dyDescent="0.2">
      <c r="B185" s="104"/>
      <c r="C185" s="101"/>
      <c r="D185" s="101"/>
      <c r="E185" s="104"/>
      <c r="F185" s="101"/>
      <c r="G185" s="101"/>
      <c r="H185" s="101"/>
      <c r="I185" s="104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x14ac:dyDescent="0.2">
      <c r="B186" s="104"/>
      <c r="C186" s="101"/>
      <c r="D186" s="101"/>
      <c r="E186" s="104"/>
      <c r="F186" s="101"/>
      <c r="G186" s="101"/>
      <c r="H186" s="101"/>
      <c r="I186" s="104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x14ac:dyDescent="0.2">
      <c r="B187" s="104"/>
      <c r="C187" s="101"/>
      <c r="D187" s="101"/>
      <c r="E187" s="104"/>
      <c r="F187" s="101"/>
      <c r="G187" s="101"/>
      <c r="H187" s="101"/>
      <c r="I187" s="104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x14ac:dyDescent="0.2">
      <c r="B188" s="104"/>
      <c r="C188" s="101"/>
      <c r="D188" s="101"/>
      <c r="E188" s="104"/>
      <c r="F188" s="101"/>
      <c r="G188" s="101"/>
      <c r="H188" s="101"/>
      <c r="I188" s="104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x14ac:dyDescent="0.2">
      <c r="B189" s="104"/>
      <c r="C189" s="101"/>
      <c r="D189" s="101"/>
      <c r="E189" s="104"/>
      <c r="F189" s="101"/>
      <c r="G189" s="101"/>
      <c r="H189" s="101"/>
      <c r="I189" s="104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x14ac:dyDescent="0.2">
      <c r="B190" s="104"/>
      <c r="C190" s="101"/>
      <c r="D190" s="101"/>
      <c r="E190" s="104"/>
      <c r="F190" s="101"/>
      <c r="G190" s="101"/>
      <c r="H190" s="101"/>
      <c r="I190" s="104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x14ac:dyDescent="0.2">
      <c r="B191" s="104"/>
      <c r="C191" s="101"/>
      <c r="D191" s="101"/>
      <c r="E191" s="104"/>
      <c r="F191" s="101"/>
      <c r="G191" s="101"/>
      <c r="H191" s="101"/>
      <c r="I191" s="104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x14ac:dyDescent="0.2">
      <c r="B192" s="104"/>
      <c r="C192" s="101"/>
      <c r="D192" s="101"/>
      <c r="E192" s="104"/>
      <c r="F192" s="101"/>
      <c r="G192" s="101"/>
      <c r="H192" s="101"/>
      <c r="I192" s="104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x14ac:dyDescent="0.2">
      <c r="B193" s="104"/>
      <c r="C193" s="101"/>
      <c r="D193" s="101"/>
      <c r="E193" s="104"/>
      <c r="F193" s="101"/>
      <c r="G193" s="101"/>
      <c r="H193" s="101"/>
      <c r="I193" s="104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x14ac:dyDescent="0.2">
      <c r="B194" s="104"/>
      <c r="C194" s="101"/>
      <c r="D194" s="101"/>
      <c r="E194" s="104"/>
      <c r="F194" s="101"/>
      <c r="G194" s="101"/>
      <c r="H194" s="101"/>
      <c r="I194" s="104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x14ac:dyDescent="0.2">
      <c r="B195" s="104"/>
      <c r="C195" s="101"/>
      <c r="D195" s="101"/>
      <c r="E195" s="104"/>
      <c r="F195" s="101"/>
      <c r="G195" s="101"/>
      <c r="H195" s="101"/>
      <c r="I195" s="104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x14ac:dyDescent="0.2">
      <c r="B196" s="104"/>
      <c r="C196" s="101"/>
      <c r="D196" s="101"/>
      <c r="E196" s="104"/>
      <c r="F196" s="101"/>
      <c r="G196" s="101"/>
      <c r="H196" s="101"/>
      <c r="I196" s="104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x14ac:dyDescent="0.2">
      <c r="B197" s="104"/>
      <c r="C197" s="101"/>
      <c r="D197" s="101"/>
      <c r="E197" s="104"/>
      <c r="F197" s="101"/>
      <c r="G197" s="101"/>
      <c r="H197" s="101"/>
      <c r="I197" s="104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x14ac:dyDescent="0.2">
      <c r="B198" s="104"/>
      <c r="C198" s="101"/>
      <c r="D198" s="101"/>
      <c r="E198" s="104"/>
      <c r="F198" s="101"/>
      <c r="G198" s="101"/>
      <c r="H198" s="101"/>
      <c r="I198" s="104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x14ac:dyDescent="0.2">
      <c r="B199" s="104"/>
      <c r="C199" s="101"/>
      <c r="D199" s="101"/>
      <c r="E199" s="104"/>
      <c r="F199" s="101"/>
      <c r="G199" s="101"/>
      <c r="H199" s="101"/>
      <c r="I199" s="104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x14ac:dyDescent="0.2">
      <c r="B200" s="104"/>
      <c r="C200" s="101"/>
      <c r="D200" s="101"/>
      <c r="E200" s="104"/>
      <c r="F200" s="101"/>
      <c r="G200" s="101"/>
      <c r="H200" s="101"/>
      <c r="I200" s="104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x14ac:dyDescent="0.2">
      <c r="B201" s="104"/>
      <c r="C201" s="101"/>
      <c r="D201" s="101"/>
      <c r="E201" s="104"/>
      <c r="F201" s="101"/>
      <c r="G201" s="101"/>
      <c r="H201" s="101"/>
      <c r="I201" s="104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x14ac:dyDescent="0.2">
      <c r="B202" s="104"/>
      <c r="C202" s="101"/>
      <c r="D202" s="101"/>
      <c r="E202" s="104"/>
      <c r="F202" s="101"/>
      <c r="G202" s="101"/>
      <c r="H202" s="101"/>
      <c r="I202" s="104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x14ac:dyDescent="0.2">
      <c r="B203" s="104"/>
      <c r="C203" s="101"/>
      <c r="D203" s="101"/>
      <c r="E203" s="104"/>
      <c r="F203" s="101"/>
      <c r="G203" s="101"/>
      <c r="H203" s="101"/>
      <c r="I203" s="104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x14ac:dyDescent="0.2">
      <c r="B204" s="104"/>
      <c r="C204" s="101"/>
      <c r="D204" s="101"/>
      <c r="E204" s="104"/>
      <c r="F204" s="101"/>
      <c r="G204" s="101"/>
      <c r="H204" s="101"/>
      <c r="I204" s="104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x14ac:dyDescent="0.2">
      <c r="B205" s="104"/>
      <c r="C205" s="101"/>
      <c r="D205" s="101"/>
      <c r="E205" s="104"/>
      <c r="F205" s="101"/>
      <c r="G205" s="101"/>
      <c r="H205" s="101"/>
      <c r="I205" s="104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x14ac:dyDescent="0.2">
      <c r="B206" s="104"/>
      <c r="C206" s="101"/>
      <c r="D206" s="101"/>
      <c r="E206" s="104"/>
      <c r="F206" s="101"/>
      <c r="G206" s="101"/>
      <c r="H206" s="101"/>
      <c r="I206" s="104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x14ac:dyDescent="0.2">
      <c r="B207" s="104"/>
      <c r="C207" s="101"/>
      <c r="D207" s="101"/>
      <c r="E207" s="104"/>
      <c r="F207" s="101"/>
      <c r="G207" s="101"/>
      <c r="H207" s="101"/>
      <c r="I207" s="104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x14ac:dyDescent="0.2">
      <c r="B208" s="104"/>
      <c r="C208" s="101"/>
      <c r="D208" s="101"/>
      <c r="E208" s="104"/>
      <c r="F208" s="101"/>
      <c r="G208" s="101"/>
      <c r="H208" s="101"/>
      <c r="I208" s="104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 x14ac:dyDescent="0.2">
      <c r="B209" s="104"/>
      <c r="C209" s="101"/>
      <c r="D209" s="101"/>
      <c r="E209" s="104"/>
      <c r="F209" s="101"/>
      <c r="G209" s="101"/>
      <c r="H209" s="101"/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 x14ac:dyDescent="0.2">
      <c r="B210" s="104"/>
      <c r="C210" s="101"/>
      <c r="D210" s="101"/>
      <c r="E210" s="104"/>
      <c r="F210" s="101"/>
      <c r="G210" s="101"/>
      <c r="H210" s="101"/>
      <c r="I210" s="104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 x14ac:dyDescent="0.2">
      <c r="B211" s="104"/>
      <c r="C211" s="101"/>
      <c r="D211" s="101"/>
      <c r="E211" s="104"/>
      <c r="F211" s="101"/>
      <c r="G211" s="101"/>
      <c r="H211" s="101"/>
      <c r="I211" s="104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 x14ac:dyDescent="0.2">
      <c r="B212" s="104"/>
      <c r="C212" s="101"/>
      <c r="D212" s="101"/>
      <c r="E212" s="104"/>
      <c r="F212" s="101"/>
      <c r="G212" s="101"/>
      <c r="H212" s="101"/>
      <c r="I212" s="104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 x14ac:dyDescent="0.2">
      <c r="B213" s="104"/>
      <c r="C213" s="101"/>
      <c r="D213" s="101"/>
      <c r="E213" s="104"/>
      <c r="F213" s="101"/>
      <c r="G213" s="101"/>
      <c r="H213" s="101"/>
      <c r="I213" s="104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 x14ac:dyDescent="0.2">
      <c r="B214" s="104"/>
      <c r="C214" s="101"/>
      <c r="D214" s="101"/>
      <c r="E214" s="104"/>
      <c r="F214" s="101"/>
      <c r="G214" s="101"/>
      <c r="H214" s="101"/>
      <c r="I214" s="104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 x14ac:dyDescent="0.2">
      <c r="B215" s="104"/>
      <c r="C215" s="101"/>
      <c r="D215" s="101"/>
      <c r="E215" s="104"/>
      <c r="F215" s="101"/>
      <c r="G215" s="101"/>
      <c r="H215" s="101"/>
      <c r="I215" s="104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 x14ac:dyDescent="0.2">
      <c r="B216" s="104"/>
      <c r="C216" s="101"/>
      <c r="D216" s="101"/>
      <c r="E216" s="104"/>
      <c r="F216" s="101"/>
      <c r="G216" s="101"/>
      <c r="H216" s="101"/>
      <c r="I216" s="104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 x14ac:dyDescent="0.2">
      <c r="B217" s="104"/>
      <c r="C217" s="101"/>
      <c r="D217" s="101"/>
      <c r="E217" s="104"/>
      <c r="F217" s="101"/>
      <c r="G217" s="101"/>
      <c r="H217" s="101"/>
      <c r="I217" s="104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 x14ac:dyDescent="0.2">
      <c r="B218" s="104"/>
      <c r="C218" s="101"/>
      <c r="D218" s="101"/>
      <c r="E218" s="104"/>
      <c r="F218" s="101"/>
      <c r="G218" s="101"/>
      <c r="H218" s="101"/>
      <c r="I218" s="104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 x14ac:dyDescent="0.2">
      <c r="B219" s="104"/>
      <c r="C219" s="101"/>
      <c r="D219" s="101"/>
      <c r="E219" s="104"/>
      <c r="F219" s="101"/>
      <c r="G219" s="101"/>
      <c r="H219" s="101"/>
      <c r="I219" s="104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 x14ac:dyDescent="0.2">
      <c r="B220" s="104"/>
      <c r="C220" s="101"/>
      <c r="D220" s="101"/>
      <c r="E220" s="104"/>
      <c r="F220" s="101"/>
      <c r="G220" s="101"/>
      <c r="H220" s="101"/>
      <c r="I220" s="104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 x14ac:dyDescent="0.2">
      <c r="B221" s="104"/>
      <c r="C221" s="101"/>
      <c r="D221" s="101"/>
      <c r="E221" s="104"/>
      <c r="F221" s="101"/>
      <c r="G221" s="101"/>
      <c r="H221" s="101"/>
      <c r="I221" s="104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 x14ac:dyDescent="0.2">
      <c r="B222" s="104"/>
      <c r="C222" s="101"/>
      <c r="D222" s="101"/>
      <c r="E222" s="104"/>
      <c r="F222" s="101"/>
      <c r="G222" s="101"/>
      <c r="H222" s="101"/>
      <c r="I222" s="104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 x14ac:dyDescent="0.2">
      <c r="B223" s="104"/>
      <c r="C223" s="101"/>
      <c r="D223" s="101"/>
      <c r="E223" s="104"/>
      <c r="F223" s="101"/>
      <c r="G223" s="101"/>
      <c r="H223" s="101"/>
      <c r="I223" s="104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 x14ac:dyDescent="0.2">
      <c r="B224" s="104"/>
      <c r="C224" s="101"/>
      <c r="D224" s="101"/>
      <c r="E224" s="104"/>
      <c r="F224" s="101"/>
      <c r="G224" s="101"/>
      <c r="H224" s="101"/>
      <c r="I224" s="104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 x14ac:dyDescent="0.2">
      <c r="B225" s="104"/>
      <c r="C225" s="101"/>
      <c r="D225" s="101"/>
      <c r="E225" s="104"/>
      <c r="F225" s="101"/>
      <c r="G225" s="101"/>
      <c r="H225" s="101"/>
      <c r="I225" s="104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 x14ac:dyDescent="0.2">
      <c r="B226" s="104"/>
      <c r="C226" s="101"/>
      <c r="D226" s="101"/>
      <c r="E226" s="104"/>
      <c r="F226" s="101"/>
      <c r="G226" s="101"/>
      <c r="H226" s="101"/>
      <c r="I226" s="104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 x14ac:dyDescent="0.2">
      <c r="B227" s="104"/>
      <c r="C227" s="101"/>
      <c r="D227" s="101"/>
      <c r="E227" s="104"/>
      <c r="F227" s="101"/>
      <c r="G227" s="101"/>
      <c r="H227" s="101"/>
      <c r="I227" s="104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 x14ac:dyDescent="0.2">
      <c r="B228" s="104"/>
      <c r="C228" s="101"/>
      <c r="D228" s="101"/>
      <c r="E228" s="104"/>
      <c r="F228" s="101"/>
      <c r="G228" s="101"/>
      <c r="H228" s="101"/>
      <c r="I228" s="104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 x14ac:dyDescent="0.2">
      <c r="B229" s="104"/>
      <c r="C229" s="101"/>
      <c r="D229" s="101"/>
      <c r="E229" s="104"/>
      <c r="F229" s="101"/>
      <c r="G229" s="101"/>
      <c r="H229" s="101"/>
      <c r="I229" s="104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 x14ac:dyDescent="0.2">
      <c r="B230" s="104"/>
      <c r="C230" s="101"/>
      <c r="D230" s="101"/>
      <c r="E230" s="104"/>
      <c r="F230" s="101"/>
      <c r="G230" s="101"/>
      <c r="H230" s="101"/>
      <c r="I230" s="104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 x14ac:dyDescent="0.2">
      <c r="B231" s="104"/>
      <c r="C231" s="101"/>
      <c r="D231" s="101"/>
      <c r="E231" s="104"/>
      <c r="F231" s="101"/>
      <c r="G231" s="101"/>
      <c r="H231" s="101"/>
      <c r="I231" s="104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 x14ac:dyDescent="0.2">
      <c r="B232" s="104"/>
      <c r="C232" s="101"/>
      <c r="D232" s="101"/>
      <c r="E232" s="104"/>
      <c r="F232" s="101"/>
      <c r="G232" s="101"/>
      <c r="H232" s="101"/>
      <c r="I232" s="104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 x14ac:dyDescent="0.2">
      <c r="B233" s="104"/>
      <c r="C233" s="101"/>
      <c r="D233" s="101"/>
      <c r="E233" s="104"/>
      <c r="F233" s="101"/>
      <c r="G233" s="101"/>
      <c r="H233" s="101"/>
      <c r="I233" s="104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 x14ac:dyDescent="0.2">
      <c r="B234" s="104"/>
      <c r="C234" s="101"/>
      <c r="D234" s="101"/>
      <c r="E234" s="104"/>
      <c r="F234" s="101"/>
      <c r="G234" s="101"/>
      <c r="H234" s="101"/>
      <c r="I234" s="104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 x14ac:dyDescent="0.2">
      <c r="B235" s="104"/>
      <c r="C235" s="101"/>
      <c r="D235" s="101"/>
      <c r="E235" s="104"/>
      <c r="F235" s="101"/>
      <c r="G235" s="101"/>
      <c r="H235" s="101"/>
      <c r="I235" s="104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 x14ac:dyDescent="0.2">
      <c r="B236" s="104"/>
      <c r="C236" s="101"/>
      <c r="D236" s="101"/>
      <c r="E236" s="104"/>
      <c r="F236" s="101"/>
      <c r="G236" s="101"/>
      <c r="H236" s="101"/>
      <c r="I236" s="104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 x14ac:dyDescent="0.2">
      <c r="B237" s="104"/>
      <c r="C237" s="101"/>
      <c r="D237" s="101"/>
      <c r="E237" s="104"/>
      <c r="F237" s="101"/>
      <c r="G237" s="101"/>
      <c r="H237" s="101"/>
      <c r="I237" s="104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 x14ac:dyDescent="0.2">
      <c r="B238" s="104"/>
      <c r="C238" s="101"/>
      <c r="D238" s="101"/>
      <c r="E238" s="104"/>
      <c r="F238" s="101"/>
      <c r="G238" s="101"/>
      <c r="H238" s="101"/>
      <c r="I238" s="104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 x14ac:dyDescent="0.2">
      <c r="B239" s="104"/>
      <c r="C239" s="101"/>
      <c r="D239" s="101"/>
      <c r="E239" s="104"/>
      <c r="F239" s="101"/>
      <c r="G239" s="101"/>
      <c r="H239" s="101"/>
      <c r="I239" s="104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 x14ac:dyDescent="0.2">
      <c r="B240" s="104"/>
      <c r="C240" s="101"/>
      <c r="D240" s="101"/>
      <c r="E240" s="104"/>
      <c r="F240" s="101"/>
      <c r="G240" s="101"/>
      <c r="H240" s="101"/>
      <c r="I240" s="104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 x14ac:dyDescent="0.2">
      <c r="B241" s="104"/>
      <c r="C241" s="101"/>
      <c r="D241" s="101"/>
      <c r="E241" s="104"/>
      <c r="F241" s="101"/>
      <c r="G241" s="101"/>
      <c r="H241" s="101"/>
      <c r="I241" s="104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 x14ac:dyDescent="0.2">
      <c r="B242" s="104"/>
      <c r="C242" s="101"/>
      <c r="D242" s="101"/>
      <c r="E242" s="104"/>
      <c r="F242" s="101"/>
      <c r="G242" s="101"/>
      <c r="H242" s="101"/>
      <c r="I242" s="104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 x14ac:dyDescent="0.2">
      <c r="B243" s="104"/>
      <c r="C243" s="101"/>
      <c r="D243" s="101"/>
      <c r="E243" s="104"/>
      <c r="F243" s="101"/>
      <c r="G243" s="101"/>
      <c r="H243" s="101"/>
      <c r="I243" s="104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 x14ac:dyDescent="0.2">
      <c r="B244" s="104"/>
      <c r="C244" s="101"/>
      <c r="D244" s="101"/>
      <c r="E244" s="104"/>
      <c r="F244" s="101"/>
      <c r="G244" s="101"/>
      <c r="H244" s="101"/>
      <c r="I244" s="104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 x14ac:dyDescent="0.2">
      <c r="B245" s="104"/>
      <c r="C245" s="101"/>
      <c r="D245" s="101"/>
      <c r="E245" s="104"/>
      <c r="F245" s="101"/>
      <c r="G245" s="101"/>
      <c r="H245" s="101"/>
      <c r="I245" s="104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 x14ac:dyDescent="0.2">
      <c r="B246" s="104"/>
      <c r="C246" s="101"/>
      <c r="D246" s="101"/>
      <c r="E246" s="104"/>
      <c r="F246" s="101"/>
      <c r="G246" s="101"/>
      <c r="H246" s="101"/>
      <c r="I246" s="104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 x14ac:dyDescent="0.2">
      <c r="B247" s="104"/>
      <c r="C247" s="101"/>
      <c r="D247" s="101"/>
      <c r="E247" s="104"/>
      <c r="F247" s="101"/>
      <c r="G247" s="101"/>
      <c r="H247" s="101"/>
      <c r="I247" s="104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 x14ac:dyDescent="0.2">
      <c r="B248" s="104"/>
      <c r="C248" s="101"/>
      <c r="D248" s="101"/>
      <c r="E248" s="104"/>
      <c r="F248" s="101"/>
      <c r="G248" s="101"/>
      <c r="H248" s="101"/>
      <c r="I248" s="104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 x14ac:dyDescent="0.2">
      <c r="B249" s="104"/>
      <c r="C249" s="101"/>
      <c r="D249" s="101"/>
      <c r="E249" s="104"/>
      <c r="F249" s="101"/>
      <c r="G249" s="101"/>
      <c r="H249" s="101"/>
      <c r="I249" s="104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 x14ac:dyDescent="0.2">
      <c r="B250" s="104"/>
      <c r="C250" s="101"/>
      <c r="D250" s="101"/>
      <c r="E250" s="104"/>
      <c r="F250" s="101"/>
      <c r="G250" s="101"/>
      <c r="H250" s="101"/>
      <c r="I250" s="104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 x14ac:dyDescent="0.2">
      <c r="B251" s="104"/>
      <c r="C251" s="101"/>
      <c r="D251" s="101"/>
      <c r="E251" s="104"/>
      <c r="F251" s="101"/>
      <c r="G251" s="101"/>
      <c r="H251" s="101"/>
      <c r="I251" s="104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 x14ac:dyDescent="0.2">
      <c r="B252" s="104"/>
      <c r="C252" s="101"/>
      <c r="D252" s="101"/>
      <c r="E252" s="104"/>
      <c r="F252" s="101"/>
      <c r="G252" s="101"/>
      <c r="H252" s="101"/>
      <c r="I252" s="104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 x14ac:dyDescent="0.2">
      <c r="B253" s="104"/>
      <c r="C253" s="101"/>
      <c r="D253" s="101"/>
      <c r="E253" s="104"/>
      <c r="F253" s="101"/>
      <c r="G253" s="101"/>
      <c r="H253" s="101"/>
      <c r="I253" s="104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 x14ac:dyDescent="0.2">
      <c r="B254" s="104"/>
      <c r="C254" s="101"/>
      <c r="D254" s="101"/>
      <c r="E254" s="104"/>
      <c r="F254" s="101"/>
      <c r="G254" s="101"/>
      <c r="H254" s="101"/>
      <c r="I254" s="104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 x14ac:dyDescent="0.2">
      <c r="B255" s="104"/>
      <c r="C255" s="101"/>
      <c r="D255" s="101"/>
      <c r="E255" s="104"/>
      <c r="F255" s="101"/>
      <c r="G255" s="101"/>
      <c r="H255" s="101"/>
      <c r="I255" s="104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 x14ac:dyDescent="0.2">
      <c r="B256" s="104"/>
      <c r="C256" s="101"/>
      <c r="D256" s="101"/>
      <c r="E256" s="104"/>
      <c r="F256" s="101"/>
      <c r="G256" s="101"/>
      <c r="H256" s="101"/>
      <c r="I256" s="104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 x14ac:dyDescent="0.2">
      <c r="B257" s="104"/>
      <c r="C257" s="101"/>
      <c r="D257" s="101"/>
      <c r="E257" s="104"/>
      <c r="F257" s="101"/>
      <c r="G257" s="101"/>
      <c r="H257" s="101"/>
      <c r="I257" s="104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 x14ac:dyDescent="0.2">
      <c r="B258" s="104"/>
      <c r="C258" s="101"/>
      <c r="D258" s="101"/>
      <c r="E258" s="104"/>
      <c r="F258" s="101"/>
      <c r="G258" s="101"/>
      <c r="H258" s="101"/>
      <c r="I258" s="104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 x14ac:dyDescent="0.2">
      <c r="B259" s="104"/>
      <c r="C259" s="101"/>
      <c r="D259" s="101"/>
      <c r="E259" s="104"/>
      <c r="F259" s="101"/>
      <c r="G259" s="101"/>
      <c r="H259" s="101"/>
      <c r="I259" s="104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 x14ac:dyDescent="0.2">
      <c r="B260" s="104"/>
      <c r="C260" s="101"/>
      <c r="D260" s="101"/>
      <c r="E260" s="104"/>
      <c r="F260" s="101"/>
      <c r="G260" s="101"/>
      <c r="H260" s="101"/>
      <c r="I260" s="104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 x14ac:dyDescent="0.2">
      <c r="B261" s="104"/>
      <c r="C261" s="101"/>
      <c r="D261" s="101"/>
      <c r="E261" s="104"/>
      <c r="F261" s="101"/>
      <c r="G261" s="101"/>
      <c r="H261" s="101"/>
      <c r="I261" s="104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x14ac:dyDescent="0.2">
      <c r="B262" s="104"/>
      <c r="C262" s="101"/>
      <c r="D262" s="101"/>
      <c r="E262" s="104"/>
      <c r="F262" s="101"/>
      <c r="G262" s="101"/>
      <c r="H262" s="101"/>
      <c r="I262" s="104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x14ac:dyDescent="0.2">
      <c r="B263" s="104"/>
      <c r="C263" s="101"/>
      <c r="D263" s="101"/>
      <c r="E263" s="104"/>
      <c r="F263" s="101"/>
      <c r="G263" s="101"/>
      <c r="H263" s="101"/>
      <c r="I263" s="104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 x14ac:dyDescent="0.2">
      <c r="B264" s="104"/>
      <c r="C264" s="101"/>
      <c r="D264" s="101"/>
      <c r="E264" s="104"/>
      <c r="F264" s="101"/>
      <c r="G264" s="101"/>
      <c r="H264" s="101"/>
      <c r="I264" s="104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 x14ac:dyDescent="0.2">
      <c r="B265" s="104"/>
      <c r="C265" s="101"/>
      <c r="D265" s="101"/>
      <c r="E265" s="104"/>
      <c r="F265" s="101"/>
      <c r="G265" s="101"/>
      <c r="H265" s="101"/>
      <c r="I265" s="104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 x14ac:dyDescent="0.2">
      <c r="B266" s="104"/>
      <c r="C266" s="101"/>
      <c r="D266" s="101"/>
      <c r="E266" s="104"/>
      <c r="F266" s="101"/>
      <c r="G266" s="101"/>
      <c r="H266" s="101"/>
      <c r="I266" s="104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 x14ac:dyDescent="0.2">
      <c r="B267" s="104"/>
      <c r="C267" s="101"/>
      <c r="D267" s="101"/>
      <c r="E267" s="104"/>
      <c r="F267" s="101"/>
      <c r="G267" s="101"/>
      <c r="H267" s="101"/>
      <c r="I267" s="104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 x14ac:dyDescent="0.2">
      <c r="B268" s="104"/>
      <c r="C268" s="101"/>
      <c r="D268" s="101"/>
      <c r="E268" s="104"/>
      <c r="F268" s="101"/>
      <c r="G268" s="101"/>
      <c r="H268" s="101"/>
      <c r="I268" s="104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 x14ac:dyDescent="0.2">
      <c r="B269" s="104"/>
      <c r="C269" s="101"/>
      <c r="D269" s="101"/>
      <c r="E269" s="104"/>
      <c r="F269" s="101"/>
      <c r="G269" s="101"/>
      <c r="H269" s="101"/>
      <c r="I269" s="104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 x14ac:dyDescent="0.2">
      <c r="B270" s="104"/>
      <c r="C270" s="101"/>
      <c r="D270" s="101"/>
      <c r="E270" s="104"/>
      <c r="F270" s="101"/>
      <c r="G270" s="101"/>
      <c r="H270" s="101"/>
      <c r="I270" s="104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 x14ac:dyDescent="0.2">
      <c r="B271" s="104"/>
      <c r="C271" s="101"/>
      <c r="D271" s="101"/>
      <c r="E271" s="104"/>
      <c r="F271" s="101"/>
      <c r="G271" s="101"/>
      <c r="H271" s="101"/>
      <c r="I271" s="104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 x14ac:dyDescent="0.2">
      <c r="B272" s="104"/>
      <c r="C272" s="101"/>
      <c r="D272" s="101"/>
      <c r="E272" s="104"/>
      <c r="F272" s="101"/>
      <c r="G272" s="101"/>
      <c r="H272" s="101"/>
      <c r="I272" s="104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 x14ac:dyDescent="0.2">
      <c r="B273" s="104"/>
      <c r="C273" s="101"/>
      <c r="D273" s="101"/>
      <c r="E273" s="104"/>
      <c r="F273" s="101"/>
      <c r="G273" s="101"/>
      <c r="H273" s="101"/>
      <c r="I273" s="104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 x14ac:dyDescent="0.2">
      <c r="B274" s="104"/>
      <c r="C274" s="101"/>
      <c r="D274" s="101"/>
      <c r="E274" s="104"/>
      <c r="F274" s="101"/>
      <c r="G274" s="101"/>
      <c r="H274" s="101"/>
      <c r="I274" s="104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 x14ac:dyDescent="0.2">
      <c r="B275" s="104"/>
      <c r="C275" s="101"/>
      <c r="D275" s="101"/>
      <c r="E275" s="104"/>
      <c r="F275" s="101"/>
      <c r="G275" s="101"/>
      <c r="H275" s="101"/>
      <c r="I275" s="104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 x14ac:dyDescent="0.2">
      <c r="B276" s="104"/>
      <c r="C276" s="101"/>
      <c r="D276" s="101"/>
      <c r="E276" s="104"/>
      <c r="F276" s="101"/>
      <c r="G276" s="101"/>
      <c r="H276" s="101"/>
      <c r="I276" s="104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 x14ac:dyDescent="0.2">
      <c r="B277" s="104"/>
      <c r="C277" s="101"/>
      <c r="D277" s="101"/>
      <c r="E277" s="104"/>
      <c r="F277" s="101"/>
      <c r="G277" s="101"/>
      <c r="H277" s="101"/>
      <c r="I277" s="104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 x14ac:dyDescent="0.2">
      <c r="B278" s="104"/>
      <c r="C278" s="101"/>
      <c r="D278" s="101"/>
      <c r="E278" s="104"/>
      <c r="F278" s="101"/>
      <c r="G278" s="101"/>
      <c r="H278" s="101"/>
      <c r="I278" s="104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 x14ac:dyDescent="0.2">
      <c r="B279" s="104"/>
      <c r="C279" s="101"/>
      <c r="D279" s="101"/>
      <c r="E279" s="104"/>
      <c r="F279" s="101"/>
      <c r="G279" s="101"/>
      <c r="H279" s="101"/>
      <c r="I279" s="104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 x14ac:dyDescent="0.2">
      <c r="B280" s="104"/>
      <c r="C280" s="101"/>
      <c r="D280" s="101"/>
      <c r="E280" s="104"/>
      <c r="F280" s="101"/>
      <c r="G280" s="101"/>
      <c r="H280" s="101"/>
      <c r="I280" s="104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 x14ac:dyDescent="0.2">
      <c r="B281" s="104"/>
      <c r="C281" s="101"/>
      <c r="D281" s="101"/>
      <c r="E281" s="104"/>
      <c r="F281" s="101"/>
      <c r="G281" s="101"/>
      <c r="H281" s="101"/>
      <c r="I281" s="104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 x14ac:dyDescent="0.2">
      <c r="B282" s="104"/>
      <c r="C282" s="101"/>
      <c r="D282" s="101"/>
      <c r="E282" s="104"/>
      <c r="F282" s="101"/>
      <c r="G282" s="101"/>
      <c r="H282" s="101"/>
      <c r="I282" s="104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 x14ac:dyDescent="0.2">
      <c r="B283" s="104"/>
      <c r="C283" s="101"/>
      <c r="D283" s="101"/>
      <c r="E283" s="104"/>
      <c r="F283" s="101"/>
      <c r="G283" s="101"/>
      <c r="H283" s="101"/>
      <c r="I283" s="104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 x14ac:dyDescent="0.2">
      <c r="B284" s="104"/>
      <c r="C284" s="101"/>
      <c r="D284" s="101"/>
      <c r="E284" s="104"/>
      <c r="F284" s="101"/>
      <c r="G284" s="101"/>
      <c r="H284" s="101"/>
      <c r="I284" s="104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 x14ac:dyDescent="0.2">
      <c r="B285" s="104"/>
      <c r="C285" s="101"/>
      <c r="D285" s="101"/>
      <c r="E285" s="104"/>
      <c r="F285" s="101"/>
      <c r="G285" s="101"/>
      <c r="H285" s="101"/>
      <c r="I285" s="104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 x14ac:dyDescent="0.2">
      <c r="B286" s="104"/>
      <c r="C286" s="101"/>
      <c r="D286" s="101"/>
      <c r="E286" s="104"/>
      <c r="F286" s="101"/>
      <c r="G286" s="101"/>
      <c r="H286" s="101"/>
      <c r="I286" s="104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 x14ac:dyDescent="0.2">
      <c r="B287" s="104"/>
      <c r="C287" s="101"/>
      <c r="D287" s="101"/>
      <c r="E287" s="104"/>
      <c r="F287" s="101"/>
      <c r="G287" s="101"/>
      <c r="H287" s="101"/>
      <c r="I287" s="104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 x14ac:dyDescent="0.2">
      <c r="B288" s="104"/>
      <c r="C288" s="101"/>
      <c r="D288" s="101"/>
      <c r="E288" s="104"/>
      <c r="F288" s="101"/>
      <c r="G288" s="101"/>
      <c r="H288" s="101"/>
      <c r="I288" s="104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 x14ac:dyDescent="0.2">
      <c r="B289" s="104"/>
      <c r="C289" s="101"/>
      <c r="D289" s="101"/>
      <c r="E289" s="104"/>
      <c r="F289" s="101"/>
      <c r="G289" s="101"/>
      <c r="H289" s="101"/>
      <c r="I289" s="104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 x14ac:dyDescent="0.2">
      <c r="B290" s="104"/>
      <c r="C290" s="101"/>
      <c r="D290" s="101"/>
      <c r="E290" s="104"/>
      <c r="F290" s="101"/>
      <c r="G290" s="101"/>
      <c r="H290" s="101"/>
      <c r="I290" s="104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 x14ac:dyDescent="0.2">
      <c r="B291" s="104"/>
      <c r="C291" s="101"/>
      <c r="D291" s="101"/>
      <c r="E291" s="104"/>
      <c r="F291" s="101"/>
      <c r="G291" s="101"/>
      <c r="H291" s="101"/>
      <c r="I291" s="104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 x14ac:dyDescent="0.2">
      <c r="B292" s="104"/>
      <c r="C292" s="101"/>
      <c r="D292" s="101"/>
      <c r="E292" s="104"/>
      <c r="F292" s="101"/>
      <c r="G292" s="101"/>
      <c r="H292" s="101"/>
      <c r="I292" s="104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 x14ac:dyDescent="0.2">
      <c r="B293" s="104"/>
      <c r="C293" s="101"/>
      <c r="D293" s="101"/>
      <c r="E293" s="104"/>
      <c r="F293" s="101"/>
      <c r="G293" s="101"/>
      <c r="H293" s="101"/>
      <c r="I293" s="104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 x14ac:dyDescent="0.2">
      <c r="B294" s="104"/>
      <c r="C294" s="101"/>
      <c r="D294" s="101"/>
      <c r="E294" s="104"/>
      <c r="F294" s="101"/>
      <c r="G294" s="101"/>
      <c r="H294" s="101"/>
      <c r="I294" s="104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 x14ac:dyDescent="0.2">
      <c r="B295" s="104"/>
      <c r="C295" s="101"/>
      <c r="D295" s="101"/>
      <c r="E295" s="104"/>
      <c r="F295" s="101"/>
      <c r="G295" s="101"/>
      <c r="H295" s="101"/>
      <c r="I295" s="104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 x14ac:dyDescent="0.2">
      <c r="B296" s="104"/>
      <c r="C296" s="101"/>
      <c r="D296" s="101"/>
      <c r="E296" s="104"/>
      <c r="F296" s="101"/>
      <c r="G296" s="101"/>
      <c r="H296" s="101"/>
      <c r="I296" s="104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 x14ac:dyDescent="0.2">
      <c r="B297" s="104"/>
      <c r="C297" s="101"/>
      <c r="D297" s="101"/>
      <c r="E297" s="104"/>
      <c r="F297" s="101"/>
      <c r="G297" s="101"/>
      <c r="H297" s="101"/>
      <c r="I297" s="104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 x14ac:dyDescent="0.2">
      <c r="B298" s="104"/>
      <c r="C298" s="101"/>
      <c r="D298" s="101"/>
      <c r="E298" s="104"/>
      <c r="F298" s="101"/>
      <c r="G298" s="101"/>
      <c r="H298" s="101"/>
      <c r="I298" s="104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 x14ac:dyDescent="0.2">
      <c r="B299" s="104"/>
      <c r="C299" s="101"/>
      <c r="D299" s="101"/>
      <c r="E299" s="104"/>
      <c r="F299" s="101"/>
      <c r="G299" s="101"/>
      <c r="H299" s="101"/>
      <c r="I299" s="104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 x14ac:dyDescent="0.2">
      <c r="B300" s="104"/>
      <c r="C300" s="101"/>
      <c r="D300" s="101"/>
      <c r="E300" s="104"/>
      <c r="F300" s="101"/>
      <c r="G300" s="101"/>
      <c r="H300" s="101"/>
      <c r="I300" s="104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 x14ac:dyDescent="0.2">
      <c r="B301" s="104"/>
      <c r="C301" s="101"/>
      <c r="D301" s="101"/>
      <c r="E301" s="104"/>
      <c r="F301" s="101"/>
      <c r="G301" s="101"/>
      <c r="H301" s="101"/>
      <c r="I301" s="104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 x14ac:dyDescent="0.2">
      <c r="B302" s="104"/>
      <c r="C302" s="101"/>
      <c r="D302" s="101"/>
      <c r="E302" s="104"/>
      <c r="F302" s="101"/>
      <c r="G302" s="101"/>
      <c r="H302" s="101"/>
      <c r="I302" s="104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 x14ac:dyDescent="0.2">
      <c r="B303" s="104"/>
      <c r="C303" s="101"/>
      <c r="D303" s="101"/>
      <c r="E303" s="104"/>
      <c r="F303" s="101"/>
      <c r="G303" s="101"/>
      <c r="H303" s="101"/>
      <c r="I303" s="104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 x14ac:dyDescent="0.2">
      <c r="B304" s="104"/>
      <c r="C304" s="101"/>
      <c r="D304" s="101"/>
      <c r="E304" s="104"/>
      <c r="F304" s="101"/>
      <c r="G304" s="101"/>
      <c r="H304" s="101"/>
      <c r="I304" s="104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 x14ac:dyDescent="0.2">
      <c r="B305" s="104"/>
      <c r="C305" s="101"/>
      <c r="D305" s="101"/>
      <c r="E305" s="104"/>
      <c r="F305" s="101"/>
      <c r="G305" s="101"/>
      <c r="H305" s="101"/>
      <c r="I305" s="104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 x14ac:dyDescent="0.2">
      <c r="B306" s="104"/>
      <c r="C306" s="101"/>
      <c r="D306" s="101"/>
      <c r="E306" s="104"/>
      <c r="F306" s="101"/>
      <c r="G306" s="101"/>
      <c r="H306" s="101"/>
      <c r="I306" s="104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 x14ac:dyDescent="0.2">
      <c r="B307" s="104"/>
      <c r="C307" s="101"/>
      <c r="D307" s="101"/>
      <c r="E307" s="104"/>
      <c r="F307" s="101"/>
      <c r="G307" s="101"/>
      <c r="H307" s="101"/>
      <c r="I307" s="104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 x14ac:dyDescent="0.2">
      <c r="B308" s="104"/>
      <c r="C308" s="101"/>
      <c r="D308" s="101"/>
      <c r="E308" s="104"/>
      <c r="F308" s="101"/>
      <c r="G308" s="101"/>
      <c r="H308" s="101"/>
      <c r="I308" s="104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 x14ac:dyDescent="0.2">
      <c r="B309" s="104"/>
      <c r="C309" s="101"/>
      <c r="D309" s="101"/>
      <c r="E309" s="104"/>
      <c r="F309" s="101"/>
      <c r="G309" s="101"/>
      <c r="H309" s="101"/>
      <c r="I309" s="104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 x14ac:dyDescent="0.2">
      <c r="B310" s="104"/>
      <c r="C310" s="101"/>
      <c r="D310" s="101"/>
      <c r="E310" s="104"/>
      <c r="F310" s="101"/>
      <c r="G310" s="101"/>
      <c r="H310" s="101"/>
      <c r="I310" s="104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 x14ac:dyDescent="0.2">
      <c r="B311" s="104"/>
      <c r="C311" s="101"/>
      <c r="D311" s="101"/>
      <c r="E311" s="104"/>
      <c r="F311" s="101"/>
      <c r="G311" s="101"/>
      <c r="H311" s="101"/>
      <c r="I311" s="104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 x14ac:dyDescent="0.2">
      <c r="B312" s="104"/>
      <c r="C312" s="101"/>
      <c r="D312" s="101"/>
      <c r="E312" s="104"/>
      <c r="F312" s="101"/>
      <c r="G312" s="101"/>
      <c r="H312" s="101"/>
      <c r="I312" s="104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 x14ac:dyDescent="0.2">
      <c r="B313" s="104"/>
      <c r="C313" s="101"/>
      <c r="D313" s="101"/>
      <c r="E313" s="104"/>
      <c r="F313" s="101"/>
      <c r="G313" s="101"/>
      <c r="H313" s="101"/>
      <c r="I313" s="104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 x14ac:dyDescent="0.2">
      <c r="B314" s="104"/>
      <c r="C314" s="101"/>
      <c r="D314" s="101"/>
      <c r="E314" s="104"/>
      <c r="F314" s="101"/>
      <c r="G314" s="101"/>
      <c r="H314" s="101"/>
      <c r="I314" s="104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 x14ac:dyDescent="0.2">
      <c r="B315" s="104"/>
      <c r="C315" s="101"/>
      <c r="D315" s="101"/>
      <c r="E315" s="104"/>
      <c r="F315" s="101"/>
      <c r="G315" s="101"/>
      <c r="H315" s="101"/>
      <c r="I315" s="104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 x14ac:dyDescent="0.2">
      <c r="B316" s="104"/>
      <c r="C316" s="101"/>
      <c r="D316" s="101"/>
      <c r="E316" s="104"/>
      <c r="F316" s="101"/>
      <c r="G316" s="101"/>
      <c r="H316" s="101"/>
      <c r="I316" s="104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 x14ac:dyDescent="0.2">
      <c r="B317" s="104"/>
      <c r="C317" s="101"/>
      <c r="D317" s="101"/>
      <c r="E317" s="104"/>
      <c r="F317" s="101"/>
      <c r="G317" s="101"/>
      <c r="H317" s="101"/>
      <c r="I317" s="104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 x14ac:dyDescent="0.2">
      <c r="B318" s="104"/>
      <c r="C318" s="101"/>
      <c r="D318" s="101"/>
      <c r="E318" s="104"/>
      <c r="F318" s="101"/>
      <c r="G318" s="101"/>
      <c r="H318" s="101"/>
      <c r="I318" s="104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 x14ac:dyDescent="0.2">
      <c r="B319" s="104"/>
      <c r="C319" s="101"/>
      <c r="D319" s="101"/>
      <c r="E319" s="104"/>
      <c r="F319" s="101"/>
      <c r="G319" s="101"/>
      <c r="H319" s="101"/>
      <c r="I319" s="104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 x14ac:dyDescent="0.2">
      <c r="B320" s="104"/>
      <c r="C320" s="101"/>
      <c r="D320" s="101"/>
      <c r="E320" s="104"/>
      <c r="F320" s="101"/>
      <c r="G320" s="101"/>
      <c r="H320" s="101"/>
      <c r="I320" s="104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 x14ac:dyDescent="0.2">
      <c r="B321" s="104"/>
      <c r="C321" s="101"/>
      <c r="D321" s="101"/>
      <c r="E321" s="104"/>
      <c r="F321" s="101"/>
      <c r="G321" s="101"/>
      <c r="H321" s="101"/>
      <c r="I321" s="104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 x14ac:dyDescent="0.2">
      <c r="B322" s="104"/>
      <c r="C322" s="101"/>
      <c r="D322" s="101"/>
      <c r="E322" s="104"/>
      <c r="F322" s="101"/>
      <c r="G322" s="101"/>
      <c r="H322" s="101"/>
      <c r="I322" s="104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 x14ac:dyDescent="0.2">
      <c r="B323" s="104"/>
      <c r="C323" s="101"/>
      <c r="D323" s="101"/>
      <c r="E323" s="104"/>
      <c r="F323" s="101"/>
      <c r="G323" s="101"/>
      <c r="H323" s="101"/>
      <c r="I323" s="104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 x14ac:dyDescent="0.2">
      <c r="B324" s="104"/>
      <c r="C324" s="101"/>
      <c r="D324" s="101"/>
      <c r="E324" s="104"/>
      <c r="F324" s="101"/>
      <c r="G324" s="101"/>
      <c r="H324" s="101"/>
      <c r="I324" s="104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 x14ac:dyDescent="0.2">
      <c r="B325" s="104"/>
      <c r="C325" s="101"/>
      <c r="D325" s="101"/>
      <c r="E325" s="104"/>
      <c r="F325" s="101"/>
      <c r="G325" s="101"/>
      <c r="H325" s="101"/>
      <c r="I325" s="104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 x14ac:dyDescent="0.2">
      <c r="B326" s="104"/>
      <c r="C326" s="101"/>
      <c r="D326" s="101"/>
      <c r="E326" s="104"/>
      <c r="F326" s="101"/>
      <c r="G326" s="101"/>
      <c r="H326" s="101"/>
      <c r="I326" s="104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 x14ac:dyDescent="0.2">
      <c r="B327" s="104"/>
      <c r="C327" s="101"/>
      <c r="D327" s="101"/>
      <c r="E327" s="104"/>
      <c r="F327" s="101"/>
      <c r="G327" s="101"/>
      <c r="H327" s="101"/>
      <c r="I327" s="104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 x14ac:dyDescent="0.2">
      <c r="B328" s="104"/>
      <c r="C328" s="101"/>
      <c r="D328" s="101"/>
      <c r="E328" s="104"/>
      <c r="F328" s="101"/>
      <c r="G328" s="101"/>
      <c r="H328" s="101"/>
      <c r="I328" s="104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 x14ac:dyDescent="0.2">
      <c r="B329" s="104"/>
      <c r="C329" s="101"/>
      <c r="D329" s="101"/>
      <c r="E329" s="104"/>
      <c r="F329" s="101"/>
      <c r="G329" s="101"/>
      <c r="H329" s="101"/>
      <c r="I329" s="104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 x14ac:dyDescent="0.2">
      <c r="B330" s="104"/>
      <c r="C330" s="101"/>
      <c r="D330" s="101"/>
      <c r="E330" s="104"/>
      <c r="F330" s="101"/>
      <c r="G330" s="101"/>
      <c r="H330" s="101"/>
      <c r="I330" s="104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 x14ac:dyDescent="0.2">
      <c r="B331" s="104"/>
      <c r="C331" s="101"/>
      <c r="D331" s="101"/>
      <c r="E331" s="104"/>
      <c r="F331" s="101"/>
      <c r="G331" s="101"/>
      <c r="H331" s="101"/>
      <c r="I331" s="104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 x14ac:dyDescent="0.2">
      <c r="B332" s="104"/>
      <c r="C332" s="101"/>
      <c r="D332" s="101"/>
      <c r="E332" s="104"/>
      <c r="F332" s="101"/>
      <c r="G332" s="101"/>
      <c r="H332" s="101"/>
      <c r="I332" s="104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 x14ac:dyDescent="0.2">
      <c r="B333" s="104"/>
      <c r="C333" s="101"/>
      <c r="D333" s="101"/>
      <c r="E333" s="104"/>
      <c r="F333" s="101"/>
      <c r="G333" s="101"/>
      <c r="H333" s="101"/>
      <c r="I333" s="104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 x14ac:dyDescent="0.2">
      <c r="B334" s="104"/>
      <c r="C334" s="101"/>
      <c r="D334" s="101"/>
      <c r="E334" s="104"/>
      <c r="F334" s="101"/>
      <c r="G334" s="101"/>
      <c r="H334" s="101"/>
      <c r="I334" s="104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 x14ac:dyDescent="0.2">
      <c r="B335" s="104"/>
      <c r="C335" s="101"/>
      <c r="D335" s="101"/>
      <c r="E335" s="104"/>
      <c r="F335" s="101"/>
      <c r="G335" s="101"/>
      <c r="H335" s="101"/>
      <c r="I335" s="104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 x14ac:dyDescent="0.2">
      <c r="B336" s="104"/>
      <c r="C336" s="101"/>
      <c r="D336" s="101"/>
      <c r="E336" s="104"/>
      <c r="F336" s="101"/>
      <c r="G336" s="101"/>
      <c r="H336" s="101"/>
      <c r="I336" s="104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 x14ac:dyDescent="0.2">
      <c r="B337" s="104"/>
      <c r="C337" s="101"/>
      <c r="D337" s="101"/>
      <c r="E337" s="104"/>
      <c r="F337" s="101"/>
      <c r="G337" s="101"/>
      <c r="H337" s="101"/>
      <c r="I337" s="104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 x14ac:dyDescent="0.2">
      <c r="B338" s="104"/>
      <c r="C338" s="101"/>
      <c r="D338" s="101"/>
      <c r="E338" s="104"/>
      <c r="F338" s="101"/>
      <c r="G338" s="101"/>
      <c r="H338" s="101"/>
      <c r="I338" s="104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 x14ac:dyDescent="0.2">
      <c r="B339" s="104"/>
      <c r="C339" s="101"/>
      <c r="D339" s="101"/>
      <c r="E339" s="104"/>
      <c r="F339" s="101"/>
      <c r="G339" s="101"/>
      <c r="H339" s="101"/>
      <c r="I339" s="104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 x14ac:dyDescent="0.2">
      <c r="B340" s="104"/>
      <c r="C340" s="101"/>
      <c r="D340" s="101"/>
      <c r="E340" s="104"/>
      <c r="F340" s="101"/>
      <c r="G340" s="101"/>
      <c r="H340" s="101"/>
      <c r="I340" s="104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 x14ac:dyDescent="0.2">
      <c r="B341" s="104"/>
      <c r="C341" s="101"/>
      <c r="D341" s="101"/>
      <c r="E341" s="104"/>
      <c r="F341" s="101"/>
      <c r="G341" s="101"/>
      <c r="H341" s="101"/>
      <c r="I341" s="104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 x14ac:dyDescent="0.2">
      <c r="B342" s="104"/>
      <c r="C342" s="101"/>
      <c r="D342" s="101"/>
      <c r="E342" s="104"/>
      <c r="F342" s="101"/>
      <c r="G342" s="101"/>
      <c r="H342" s="101"/>
      <c r="I342" s="104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 x14ac:dyDescent="0.2">
      <c r="B343" s="104"/>
      <c r="C343" s="101"/>
      <c r="D343" s="101"/>
      <c r="E343" s="104"/>
      <c r="F343" s="101"/>
      <c r="G343" s="101"/>
      <c r="H343" s="101"/>
      <c r="I343" s="104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 x14ac:dyDescent="0.2">
      <c r="B344" s="104"/>
      <c r="C344" s="101"/>
      <c r="D344" s="101"/>
      <c r="E344" s="104"/>
      <c r="F344" s="101"/>
      <c r="G344" s="101"/>
      <c r="H344" s="101"/>
      <c r="I344" s="104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 x14ac:dyDescent="0.2">
      <c r="B345" s="104"/>
      <c r="C345" s="101"/>
      <c r="D345" s="101"/>
      <c r="E345" s="104"/>
      <c r="F345" s="101"/>
      <c r="G345" s="101"/>
      <c r="H345" s="101"/>
      <c r="I345" s="104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 x14ac:dyDescent="0.2">
      <c r="B346" s="104"/>
      <c r="C346" s="101"/>
      <c r="D346" s="101"/>
      <c r="E346" s="104"/>
      <c r="F346" s="101"/>
      <c r="G346" s="101"/>
      <c r="H346" s="101"/>
      <c r="I346" s="104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 x14ac:dyDescent="0.2">
      <c r="B347" s="104"/>
      <c r="C347" s="101"/>
      <c r="D347" s="101"/>
      <c r="E347" s="104"/>
      <c r="F347" s="101"/>
      <c r="G347" s="101"/>
      <c r="H347" s="101"/>
      <c r="I347" s="104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 x14ac:dyDescent="0.2">
      <c r="B348" s="104"/>
      <c r="C348" s="101"/>
      <c r="D348" s="101"/>
      <c r="E348" s="104"/>
      <c r="F348" s="101"/>
      <c r="G348" s="101"/>
      <c r="H348" s="101"/>
      <c r="I348" s="104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 x14ac:dyDescent="0.2">
      <c r="B349" s="104"/>
      <c r="C349" s="101"/>
      <c r="D349" s="101"/>
      <c r="E349" s="104"/>
      <c r="F349" s="101"/>
      <c r="G349" s="101"/>
      <c r="H349" s="101"/>
      <c r="I349" s="104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 x14ac:dyDescent="0.2">
      <c r="B350" s="104"/>
      <c r="C350" s="101"/>
      <c r="D350" s="101"/>
      <c r="E350" s="104"/>
      <c r="F350" s="101"/>
      <c r="G350" s="101"/>
      <c r="H350" s="101"/>
      <c r="I350" s="104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 x14ac:dyDescent="0.2">
      <c r="B351" s="104"/>
      <c r="C351" s="101"/>
      <c r="D351" s="101"/>
      <c r="E351" s="104"/>
      <c r="F351" s="101"/>
      <c r="G351" s="101"/>
      <c r="H351" s="101"/>
      <c r="I351" s="104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 x14ac:dyDescent="0.2">
      <c r="B352" s="104"/>
      <c r="C352" s="101"/>
      <c r="D352" s="101"/>
      <c r="E352" s="104"/>
      <c r="F352" s="101"/>
      <c r="G352" s="101"/>
      <c r="H352" s="101"/>
      <c r="I352" s="104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 x14ac:dyDescent="0.2">
      <c r="B353" s="104"/>
      <c r="C353" s="101"/>
      <c r="D353" s="101"/>
      <c r="E353" s="104"/>
      <c r="F353" s="101"/>
      <c r="G353" s="101"/>
      <c r="H353" s="101"/>
      <c r="I353" s="104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 x14ac:dyDescent="0.2">
      <c r="B354" s="104"/>
      <c r="C354" s="101"/>
      <c r="D354" s="101"/>
      <c r="E354" s="104"/>
      <c r="F354" s="101"/>
      <c r="G354" s="101"/>
      <c r="H354" s="101"/>
      <c r="I354" s="104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 x14ac:dyDescent="0.2">
      <c r="B355" s="104"/>
      <c r="C355" s="101"/>
      <c r="D355" s="101"/>
      <c r="E355" s="104"/>
      <c r="F355" s="101"/>
      <c r="G355" s="101"/>
      <c r="H355" s="101"/>
      <c r="I355" s="104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 x14ac:dyDescent="0.2">
      <c r="B356" s="104"/>
      <c r="C356" s="101"/>
      <c r="D356" s="101"/>
      <c r="E356" s="104"/>
      <c r="F356" s="101"/>
      <c r="G356" s="101"/>
      <c r="H356" s="101"/>
      <c r="I356" s="104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 x14ac:dyDescent="0.2">
      <c r="B357" s="104"/>
      <c r="C357" s="101"/>
      <c r="D357" s="101"/>
      <c r="E357" s="104"/>
      <c r="F357" s="101"/>
      <c r="G357" s="101"/>
      <c r="H357" s="101"/>
      <c r="I357" s="104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 x14ac:dyDescent="0.2">
      <c r="B358" s="104"/>
      <c r="C358" s="101"/>
      <c r="D358" s="101"/>
      <c r="E358" s="104"/>
      <c r="F358" s="101"/>
      <c r="G358" s="101"/>
      <c r="H358" s="101"/>
      <c r="I358" s="104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 x14ac:dyDescent="0.2">
      <c r="B359" s="104"/>
      <c r="C359" s="101"/>
      <c r="D359" s="101"/>
      <c r="E359" s="104"/>
      <c r="F359" s="101"/>
      <c r="G359" s="101"/>
      <c r="H359" s="101"/>
      <c r="I359" s="104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 x14ac:dyDescent="0.2">
      <c r="B360" s="104"/>
      <c r="C360" s="101"/>
      <c r="D360" s="101"/>
      <c r="E360" s="104"/>
      <c r="F360" s="101"/>
      <c r="G360" s="101"/>
      <c r="H360" s="101"/>
      <c r="I360" s="104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 x14ac:dyDescent="0.2">
      <c r="B361" s="104"/>
      <c r="C361" s="101"/>
      <c r="D361" s="101"/>
      <c r="E361" s="104"/>
      <c r="F361" s="101"/>
      <c r="G361" s="101"/>
      <c r="H361" s="101"/>
      <c r="I361" s="104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 x14ac:dyDescent="0.2">
      <c r="B362" s="104"/>
      <c r="C362" s="101"/>
      <c r="D362" s="101"/>
      <c r="E362" s="104"/>
      <c r="F362" s="101"/>
      <c r="G362" s="101"/>
      <c r="H362" s="101"/>
      <c r="I362" s="104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 x14ac:dyDescent="0.2">
      <c r="B363" s="104"/>
      <c r="C363" s="101"/>
      <c r="D363" s="101"/>
      <c r="E363" s="104"/>
      <c r="F363" s="101"/>
      <c r="G363" s="101"/>
      <c r="H363" s="101"/>
      <c r="I363" s="104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 x14ac:dyDescent="0.2">
      <c r="B364" s="104"/>
      <c r="C364" s="101"/>
      <c r="D364" s="101"/>
      <c r="E364" s="104"/>
      <c r="F364" s="101"/>
      <c r="G364" s="101"/>
      <c r="H364" s="101"/>
      <c r="I364" s="104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 x14ac:dyDescent="0.2">
      <c r="B365" s="104"/>
      <c r="C365" s="101"/>
      <c r="D365" s="101"/>
      <c r="E365" s="104"/>
      <c r="F365" s="101"/>
      <c r="G365" s="101"/>
      <c r="H365" s="101"/>
      <c r="I365" s="104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 x14ac:dyDescent="0.2">
      <c r="B366" s="104"/>
      <c r="C366" s="101"/>
      <c r="D366" s="101"/>
      <c r="E366" s="104"/>
      <c r="F366" s="101"/>
      <c r="G366" s="101"/>
      <c r="H366" s="101"/>
      <c r="I366" s="104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 x14ac:dyDescent="0.2">
      <c r="B367" s="104"/>
      <c r="C367" s="101"/>
      <c r="D367" s="101"/>
      <c r="E367" s="104"/>
      <c r="F367" s="101"/>
      <c r="G367" s="101"/>
      <c r="H367" s="101"/>
      <c r="I367" s="104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 x14ac:dyDescent="0.2">
      <c r="B368" s="104"/>
      <c r="C368" s="101"/>
      <c r="D368" s="101"/>
      <c r="E368" s="104"/>
      <c r="F368" s="101"/>
      <c r="G368" s="101"/>
      <c r="H368" s="101"/>
      <c r="I368" s="104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 x14ac:dyDescent="0.2">
      <c r="B369" s="104"/>
      <c r="C369" s="101"/>
      <c r="D369" s="101"/>
      <c r="E369" s="104"/>
      <c r="F369" s="101"/>
      <c r="G369" s="101"/>
      <c r="H369" s="101"/>
      <c r="I369" s="104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 x14ac:dyDescent="0.2">
      <c r="B370" s="104"/>
      <c r="C370" s="101"/>
      <c r="D370" s="101"/>
      <c r="E370" s="104"/>
      <c r="F370" s="101"/>
      <c r="G370" s="101"/>
      <c r="H370" s="101"/>
      <c r="I370" s="104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 x14ac:dyDescent="0.2">
      <c r="B371" s="104"/>
      <c r="C371" s="101"/>
      <c r="D371" s="101"/>
      <c r="E371" s="104"/>
      <c r="F371" s="101"/>
      <c r="G371" s="101"/>
      <c r="H371" s="101"/>
      <c r="I371" s="104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 x14ac:dyDescent="0.2">
      <c r="B372" s="104"/>
      <c r="C372" s="101"/>
      <c r="D372" s="101"/>
      <c r="E372" s="104"/>
      <c r="F372" s="101"/>
      <c r="G372" s="101"/>
      <c r="H372" s="101"/>
      <c r="I372" s="104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 x14ac:dyDescent="0.2">
      <c r="B373" s="104"/>
      <c r="C373" s="101"/>
      <c r="D373" s="101"/>
      <c r="E373" s="104"/>
      <c r="F373" s="101"/>
      <c r="G373" s="101"/>
      <c r="H373" s="101"/>
      <c r="I373" s="104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 x14ac:dyDescent="0.2">
      <c r="B374" s="104"/>
      <c r="C374" s="101"/>
      <c r="D374" s="101"/>
      <c r="E374" s="104"/>
      <c r="F374" s="101"/>
      <c r="G374" s="101"/>
      <c r="H374" s="101"/>
      <c r="I374" s="104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 x14ac:dyDescent="0.2">
      <c r="B375" s="104"/>
      <c r="C375" s="101"/>
      <c r="D375" s="101"/>
      <c r="E375" s="104"/>
      <c r="F375" s="101"/>
      <c r="G375" s="101"/>
      <c r="H375" s="101"/>
      <c r="I375" s="104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 x14ac:dyDescent="0.2">
      <c r="B376" s="104"/>
      <c r="C376" s="101"/>
      <c r="D376" s="101"/>
      <c r="E376" s="104"/>
      <c r="F376" s="101"/>
      <c r="G376" s="101"/>
      <c r="H376" s="101"/>
      <c r="I376" s="104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 x14ac:dyDescent="0.2">
      <c r="B377" s="104"/>
      <c r="C377" s="101"/>
      <c r="D377" s="101"/>
      <c r="E377" s="104"/>
      <c r="F377" s="101"/>
      <c r="G377" s="101"/>
      <c r="H377" s="101"/>
      <c r="I377" s="104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 x14ac:dyDescent="0.2">
      <c r="B378" s="104"/>
      <c r="C378" s="101"/>
      <c r="D378" s="101"/>
      <c r="E378" s="104"/>
      <c r="F378" s="101"/>
      <c r="G378" s="101"/>
      <c r="H378" s="101"/>
      <c r="I378" s="104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 x14ac:dyDescent="0.2">
      <c r="B379" s="104"/>
      <c r="C379" s="101"/>
      <c r="D379" s="101"/>
      <c r="E379" s="104"/>
      <c r="F379" s="101"/>
      <c r="G379" s="101"/>
      <c r="H379" s="101"/>
      <c r="I379" s="104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 x14ac:dyDescent="0.2">
      <c r="B380" s="104"/>
      <c r="C380" s="101"/>
      <c r="D380" s="101"/>
      <c r="E380" s="104"/>
      <c r="F380" s="101"/>
      <c r="G380" s="101"/>
      <c r="H380" s="101"/>
      <c r="I380" s="104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 x14ac:dyDescent="0.2">
      <c r="B381" s="104"/>
      <c r="C381" s="101"/>
      <c r="D381" s="101"/>
      <c r="E381" s="104"/>
      <c r="F381" s="101"/>
      <c r="G381" s="101"/>
      <c r="H381" s="101"/>
      <c r="I381" s="104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 x14ac:dyDescent="0.2">
      <c r="B382" s="104"/>
      <c r="C382" s="101"/>
      <c r="D382" s="101"/>
      <c r="E382" s="104"/>
      <c r="F382" s="101"/>
      <c r="G382" s="101"/>
      <c r="H382" s="101"/>
      <c r="I382" s="104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 x14ac:dyDescent="0.2">
      <c r="B383" s="104"/>
      <c r="C383" s="101"/>
      <c r="D383" s="101"/>
      <c r="E383" s="104"/>
      <c r="F383" s="101"/>
      <c r="G383" s="101"/>
      <c r="H383" s="101"/>
      <c r="I383" s="104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 x14ac:dyDescent="0.2">
      <c r="B384" s="104"/>
      <c r="C384" s="101"/>
      <c r="D384" s="101"/>
      <c r="E384" s="104"/>
      <c r="F384" s="101"/>
      <c r="G384" s="101"/>
      <c r="H384" s="101"/>
      <c r="I384" s="104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 x14ac:dyDescent="0.2">
      <c r="B385" s="104"/>
      <c r="C385" s="101"/>
      <c r="D385" s="101"/>
      <c r="E385" s="104"/>
      <c r="F385" s="101"/>
      <c r="G385" s="101"/>
      <c r="H385" s="101"/>
      <c r="I385" s="104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 x14ac:dyDescent="0.2">
      <c r="B386" s="104"/>
      <c r="C386" s="101"/>
      <c r="D386" s="101"/>
      <c r="E386" s="104"/>
      <c r="F386" s="101"/>
      <c r="G386" s="101"/>
      <c r="H386" s="101"/>
      <c r="I386" s="104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 x14ac:dyDescent="0.2">
      <c r="B387" s="104"/>
      <c r="C387" s="101"/>
      <c r="D387" s="101"/>
      <c r="E387" s="104"/>
      <c r="F387" s="101"/>
      <c r="G387" s="101"/>
      <c r="H387" s="101"/>
      <c r="I387" s="104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 x14ac:dyDescent="0.2">
      <c r="B388" s="104"/>
      <c r="C388" s="101"/>
      <c r="D388" s="101"/>
      <c r="E388" s="104"/>
      <c r="F388" s="101"/>
      <c r="G388" s="101"/>
      <c r="H388" s="101"/>
      <c r="I388" s="104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 x14ac:dyDescent="0.2">
      <c r="B389" s="104"/>
      <c r="C389" s="101"/>
      <c r="D389" s="101"/>
      <c r="E389" s="104"/>
      <c r="F389" s="101"/>
      <c r="G389" s="101"/>
      <c r="H389" s="101"/>
      <c r="I389" s="104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 x14ac:dyDescent="0.2">
      <c r="B390" s="104"/>
      <c r="C390" s="101"/>
      <c r="D390" s="101"/>
      <c r="E390" s="104"/>
      <c r="F390" s="101"/>
      <c r="G390" s="101"/>
      <c r="H390" s="101"/>
      <c r="I390" s="104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 x14ac:dyDescent="0.2">
      <c r="B391" s="104"/>
      <c r="C391" s="101"/>
      <c r="D391" s="101"/>
      <c r="E391" s="104"/>
      <c r="F391" s="101"/>
      <c r="G391" s="101"/>
      <c r="H391" s="101"/>
      <c r="I391" s="104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 x14ac:dyDescent="0.2">
      <c r="B392" s="104"/>
      <c r="C392" s="101"/>
      <c r="D392" s="101"/>
      <c r="E392" s="104"/>
      <c r="F392" s="101"/>
      <c r="G392" s="101"/>
      <c r="H392" s="101"/>
      <c r="I392" s="104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 x14ac:dyDescent="0.2">
      <c r="B393" s="104"/>
      <c r="C393" s="101"/>
      <c r="D393" s="101"/>
      <c r="E393" s="104"/>
      <c r="F393" s="101"/>
      <c r="G393" s="101"/>
      <c r="H393" s="101"/>
      <c r="I393" s="104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 x14ac:dyDescent="0.2">
      <c r="B394" s="104"/>
      <c r="C394" s="101"/>
      <c r="D394" s="101"/>
      <c r="E394" s="104"/>
      <c r="F394" s="101"/>
      <c r="G394" s="101"/>
      <c r="H394" s="101"/>
      <c r="I394" s="104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 x14ac:dyDescent="0.2">
      <c r="B395" s="104"/>
      <c r="C395" s="101"/>
      <c r="D395" s="101"/>
      <c r="E395" s="104"/>
      <c r="F395" s="101"/>
      <c r="G395" s="101"/>
      <c r="H395" s="101"/>
      <c r="I395" s="104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 x14ac:dyDescent="0.2">
      <c r="B396" s="104"/>
      <c r="C396" s="101"/>
      <c r="D396" s="101"/>
      <c r="E396" s="104"/>
      <c r="F396" s="101"/>
      <c r="G396" s="101"/>
      <c r="H396" s="101"/>
      <c r="I396" s="104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 x14ac:dyDescent="0.2">
      <c r="B397" s="104"/>
      <c r="C397" s="101"/>
      <c r="D397" s="101"/>
      <c r="E397" s="104"/>
      <c r="F397" s="101"/>
      <c r="G397" s="101"/>
      <c r="H397" s="101"/>
      <c r="I397" s="104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 x14ac:dyDescent="0.2">
      <c r="B398" s="104"/>
      <c r="C398" s="101"/>
      <c r="D398" s="101"/>
      <c r="E398" s="104"/>
      <c r="F398" s="101"/>
      <c r="G398" s="101"/>
      <c r="H398" s="101"/>
      <c r="I398" s="104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 x14ac:dyDescent="0.2">
      <c r="B399" s="104"/>
      <c r="C399" s="101"/>
      <c r="D399" s="101"/>
      <c r="E399" s="104"/>
      <c r="F399" s="101"/>
      <c r="G399" s="101"/>
      <c r="H399" s="101"/>
      <c r="I399" s="104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 x14ac:dyDescent="0.2">
      <c r="B400" s="104"/>
      <c r="C400" s="101"/>
      <c r="D400" s="101"/>
      <c r="E400" s="104"/>
      <c r="F400" s="101"/>
      <c r="G400" s="101"/>
      <c r="H400" s="101"/>
      <c r="I400" s="104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 x14ac:dyDescent="0.2">
      <c r="B401" s="104"/>
      <c r="C401" s="101"/>
      <c r="D401" s="101"/>
      <c r="E401" s="104"/>
      <c r="F401" s="101"/>
      <c r="G401" s="101"/>
      <c r="H401" s="101"/>
      <c r="I401" s="104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 x14ac:dyDescent="0.2">
      <c r="B402" s="104"/>
      <c r="C402" s="101"/>
      <c r="D402" s="101"/>
      <c r="E402" s="104"/>
      <c r="F402" s="101"/>
      <c r="G402" s="101"/>
      <c r="H402" s="101"/>
      <c r="I402" s="104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 x14ac:dyDescent="0.2">
      <c r="B403" s="104"/>
      <c r="C403" s="101"/>
      <c r="D403" s="101"/>
      <c r="E403" s="104"/>
      <c r="F403" s="101"/>
      <c r="G403" s="101"/>
      <c r="H403" s="101"/>
      <c r="I403" s="104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 x14ac:dyDescent="0.2">
      <c r="B404" s="104"/>
      <c r="C404" s="101"/>
      <c r="D404" s="101"/>
      <c r="E404" s="104"/>
      <c r="F404" s="101"/>
      <c r="G404" s="101"/>
      <c r="H404" s="101"/>
      <c r="I404" s="104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 x14ac:dyDescent="0.2">
      <c r="B405" s="104"/>
      <c r="C405" s="101"/>
      <c r="D405" s="101"/>
      <c r="E405" s="104"/>
      <c r="F405" s="101"/>
      <c r="G405" s="101"/>
      <c r="H405" s="101"/>
      <c r="I405" s="104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 x14ac:dyDescent="0.2">
      <c r="B406" s="104"/>
      <c r="C406" s="101"/>
      <c r="D406" s="101"/>
      <c r="E406" s="104"/>
      <c r="F406" s="101"/>
      <c r="G406" s="101"/>
      <c r="H406" s="101"/>
      <c r="I406" s="104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 x14ac:dyDescent="0.2">
      <c r="B407" s="104"/>
      <c r="C407" s="101"/>
      <c r="D407" s="101"/>
      <c r="E407" s="104"/>
      <c r="F407" s="101"/>
      <c r="G407" s="101"/>
      <c r="H407" s="101"/>
      <c r="I407" s="104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 x14ac:dyDescent="0.2">
      <c r="B408" s="104"/>
      <c r="C408" s="101"/>
      <c r="D408" s="101"/>
      <c r="E408" s="104"/>
      <c r="F408" s="101"/>
      <c r="G408" s="101"/>
      <c r="H408" s="101"/>
      <c r="I408" s="104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 x14ac:dyDescent="0.2">
      <c r="B409" s="104"/>
      <c r="C409" s="101"/>
      <c r="D409" s="101"/>
      <c r="E409" s="104"/>
      <c r="F409" s="101"/>
      <c r="G409" s="101"/>
      <c r="H409" s="101"/>
      <c r="I409" s="104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 x14ac:dyDescent="0.2">
      <c r="B410" s="104"/>
      <c r="C410" s="101"/>
      <c r="D410" s="101"/>
      <c r="E410" s="104"/>
      <c r="F410" s="101"/>
      <c r="G410" s="101"/>
      <c r="H410" s="101"/>
      <c r="I410" s="104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 x14ac:dyDescent="0.2">
      <c r="B411" s="104"/>
      <c r="C411" s="101"/>
      <c r="D411" s="101"/>
      <c r="E411" s="104"/>
      <c r="F411" s="101"/>
      <c r="G411" s="101"/>
      <c r="H411" s="101"/>
      <c r="I411" s="104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 x14ac:dyDescent="0.2">
      <c r="B412" s="104"/>
      <c r="C412" s="101"/>
      <c r="D412" s="101"/>
      <c r="E412" s="104"/>
      <c r="F412" s="101"/>
      <c r="G412" s="101"/>
      <c r="H412" s="101"/>
      <c r="I412" s="104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 x14ac:dyDescent="0.2">
      <c r="B413" s="104"/>
      <c r="C413" s="101"/>
      <c r="D413" s="101"/>
      <c r="E413" s="104"/>
      <c r="F413" s="101"/>
      <c r="G413" s="101"/>
      <c r="H413" s="101"/>
      <c r="I413" s="104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 x14ac:dyDescent="0.2">
      <c r="B414" s="104"/>
      <c r="C414" s="101"/>
      <c r="D414" s="101"/>
      <c r="E414" s="104"/>
      <c r="F414" s="101"/>
      <c r="G414" s="101"/>
      <c r="H414" s="101"/>
      <c r="I414" s="104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 x14ac:dyDescent="0.2">
      <c r="B415" s="104"/>
      <c r="C415" s="101"/>
      <c r="D415" s="101"/>
      <c r="E415" s="104"/>
      <c r="F415" s="101"/>
      <c r="G415" s="101"/>
      <c r="H415" s="101"/>
      <c r="I415" s="104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 x14ac:dyDescent="0.2">
      <c r="B416" s="104"/>
      <c r="C416" s="101"/>
      <c r="D416" s="101"/>
      <c r="E416" s="104"/>
      <c r="F416" s="101"/>
      <c r="G416" s="101"/>
      <c r="H416" s="101"/>
      <c r="I416" s="104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 x14ac:dyDescent="0.2">
      <c r="B417" s="104"/>
      <c r="C417" s="101"/>
      <c r="D417" s="101"/>
      <c r="E417" s="104"/>
      <c r="F417" s="101"/>
      <c r="G417" s="101"/>
      <c r="H417" s="101"/>
      <c r="I417" s="104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 x14ac:dyDescent="0.2">
      <c r="B418" s="104"/>
      <c r="C418" s="101"/>
      <c r="D418" s="101"/>
      <c r="E418" s="104"/>
      <c r="F418" s="101"/>
      <c r="G418" s="101"/>
      <c r="H418" s="101"/>
      <c r="I418" s="104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 x14ac:dyDescent="0.2">
      <c r="B419" s="104"/>
      <c r="C419" s="101"/>
      <c r="D419" s="101"/>
      <c r="E419" s="104"/>
      <c r="F419" s="101"/>
      <c r="G419" s="101"/>
      <c r="H419" s="101"/>
      <c r="I419" s="104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 x14ac:dyDescent="0.2">
      <c r="B420" s="104"/>
      <c r="C420" s="101"/>
      <c r="D420" s="101"/>
      <c r="E420" s="104"/>
      <c r="F420" s="101"/>
      <c r="G420" s="101"/>
      <c r="H420" s="101"/>
      <c r="I420" s="104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 x14ac:dyDescent="0.2">
      <c r="B421" s="104"/>
      <c r="C421" s="101"/>
      <c r="D421" s="101"/>
      <c r="E421" s="104"/>
      <c r="F421" s="101"/>
      <c r="G421" s="101"/>
      <c r="H421" s="101"/>
      <c r="I421" s="104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 x14ac:dyDescent="0.2">
      <c r="B422" s="104"/>
      <c r="C422" s="101"/>
      <c r="D422" s="101"/>
      <c r="E422" s="104"/>
      <c r="F422" s="101"/>
      <c r="G422" s="101"/>
      <c r="H422" s="101"/>
      <c r="I422" s="104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 x14ac:dyDescent="0.2">
      <c r="B423" s="104"/>
      <c r="C423" s="101"/>
      <c r="D423" s="101"/>
      <c r="E423" s="104"/>
      <c r="F423" s="101"/>
      <c r="G423" s="101"/>
      <c r="H423" s="101"/>
      <c r="I423" s="104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 x14ac:dyDescent="0.2">
      <c r="B424" s="104"/>
      <c r="C424" s="101"/>
      <c r="D424" s="101"/>
      <c r="E424" s="104"/>
      <c r="F424" s="101"/>
      <c r="G424" s="101"/>
      <c r="H424" s="101"/>
      <c r="I424" s="104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 x14ac:dyDescent="0.2">
      <c r="B425" s="104"/>
      <c r="C425" s="101"/>
      <c r="D425" s="101"/>
      <c r="E425" s="104"/>
      <c r="F425" s="101"/>
      <c r="G425" s="101"/>
      <c r="H425" s="101"/>
      <c r="I425" s="104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 x14ac:dyDescent="0.2">
      <c r="B426" s="104"/>
      <c r="C426" s="101"/>
      <c r="D426" s="101"/>
      <c r="E426" s="104"/>
      <c r="F426" s="101"/>
      <c r="G426" s="101"/>
      <c r="H426" s="101"/>
      <c r="I426" s="104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 x14ac:dyDescent="0.2">
      <c r="B427" s="104"/>
      <c r="C427" s="101"/>
      <c r="D427" s="101"/>
      <c r="E427" s="104"/>
      <c r="F427" s="101"/>
      <c r="G427" s="101"/>
      <c r="H427" s="101"/>
      <c r="I427" s="104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 x14ac:dyDescent="0.2">
      <c r="B428" s="104"/>
      <c r="C428" s="101"/>
      <c r="D428" s="101"/>
      <c r="E428" s="104"/>
      <c r="F428" s="101"/>
      <c r="G428" s="101"/>
      <c r="H428" s="101"/>
      <c r="I428" s="104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 x14ac:dyDescent="0.2">
      <c r="B429" s="104"/>
      <c r="C429" s="101"/>
      <c r="D429" s="101"/>
      <c r="E429" s="104"/>
      <c r="F429" s="101"/>
      <c r="G429" s="101"/>
      <c r="H429" s="101"/>
      <c r="I429" s="104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 x14ac:dyDescent="0.2">
      <c r="B430" s="104"/>
      <c r="C430" s="101"/>
      <c r="D430" s="101"/>
      <c r="E430" s="104"/>
      <c r="F430" s="101"/>
      <c r="G430" s="101"/>
      <c r="H430" s="101"/>
      <c r="I430" s="104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 x14ac:dyDescent="0.2">
      <c r="B431" s="104"/>
      <c r="C431" s="101"/>
      <c r="D431" s="101"/>
      <c r="E431" s="104"/>
      <c r="F431" s="101"/>
      <c r="G431" s="101"/>
      <c r="H431" s="101"/>
      <c r="I431" s="104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 x14ac:dyDescent="0.2">
      <c r="B432" s="104"/>
      <c r="C432" s="101"/>
      <c r="D432" s="101"/>
      <c r="E432" s="104"/>
      <c r="F432" s="101"/>
      <c r="G432" s="101"/>
      <c r="H432" s="101"/>
      <c r="I432" s="104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 x14ac:dyDescent="0.2">
      <c r="B433" s="104"/>
      <c r="C433" s="101"/>
      <c r="D433" s="101"/>
      <c r="E433" s="104"/>
      <c r="F433" s="101"/>
      <c r="G433" s="101"/>
      <c r="H433" s="101"/>
      <c r="I433" s="104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 x14ac:dyDescent="0.2">
      <c r="B434" s="104"/>
      <c r="C434" s="101"/>
      <c r="D434" s="101"/>
      <c r="E434" s="104"/>
      <c r="F434" s="101"/>
      <c r="G434" s="101"/>
      <c r="H434" s="101"/>
      <c r="I434" s="104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 x14ac:dyDescent="0.2">
      <c r="B435" s="104"/>
      <c r="C435" s="101"/>
      <c r="D435" s="101"/>
      <c r="E435" s="104"/>
      <c r="F435" s="101"/>
      <c r="G435" s="101"/>
      <c r="H435" s="101"/>
      <c r="I435" s="104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 x14ac:dyDescent="0.2">
      <c r="B436" s="104"/>
      <c r="C436" s="101"/>
      <c r="D436" s="101"/>
      <c r="E436" s="104"/>
      <c r="F436" s="101"/>
      <c r="G436" s="101"/>
      <c r="H436" s="101"/>
      <c r="I436" s="104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 x14ac:dyDescent="0.2">
      <c r="B437" s="104"/>
      <c r="C437" s="101"/>
      <c r="D437" s="101"/>
      <c r="E437" s="104"/>
      <c r="F437" s="101"/>
      <c r="G437" s="101"/>
      <c r="H437" s="101"/>
      <c r="I437" s="104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 x14ac:dyDescent="0.2">
      <c r="B438" s="104"/>
      <c r="C438" s="101"/>
      <c r="D438" s="101"/>
      <c r="E438" s="104"/>
      <c r="F438" s="101"/>
      <c r="G438" s="101"/>
      <c r="H438" s="101"/>
      <c r="I438" s="104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 x14ac:dyDescent="0.2">
      <c r="B439" s="104"/>
      <c r="C439" s="101"/>
      <c r="D439" s="101"/>
      <c r="E439" s="104"/>
      <c r="F439" s="101"/>
      <c r="G439" s="101"/>
      <c r="H439" s="101"/>
      <c r="I439" s="104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 x14ac:dyDescent="0.2">
      <c r="B440" s="104"/>
      <c r="C440" s="101"/>
      <c r="D440" s="101"/>
      <c r="E440" s="104"/>
      <c r="F440" s="101"/>
      <c r="G440" s="101"/>
      <c r="H440" s="101"/>
      <c r="I440" s="104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 x14ac:dyDescent="0.2">
      <c r="B441" s="104"/>
      <c r="C441" s="101"/>
      <c r="D441" s="101"/>
      <c r="E441" s="104"/>
      <c r="F441" s="101"/>
      <c r="G441" s="101"/>
      <c r="H441" s="101"/>
      <c r="I441" s="104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 x14ac:dyDescent="0.2">
      <c r="B442" s="104"/>
      <c r="C442" s="101"/>
      <c r="D442" s="101"/>
      <c r="E442" s="104"/>
      <c r="F442" s="101"/>
      <c r="G442" s="101"/>
      <c r="H442" s="101"/>
      <c r="I442" s="104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 x14ac:dyDescent="0.2">
      <c r="B443" s="104"/>
      <c r="C443" s="101"/>
      <c r="D443" s="101"/>
      <c r="E443" s="104"/>
      <c r="F443" s="101"/>
      <c r="G443" s="101"/>
      <c r="H443" s="101"/>
      <c r="I443" s="104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 x14ac:dyDescent="0.2">
      <c r="B444" s="104"/>
      <c r="C444" s="101"/>
      <c r="D444" s="101"/>
      <c r="E444" s="104"/>
      <c r="F444" s="101"/>
      <c r="G444" s="101"/>
      <c r="H444" s="101"/>
      <c r="I444" s="104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 x14ac:dyDescent="0.2">
      <c r="B445" s="104"/>
      <c r="C445" s="101"/>
      <c r="D445" s="101"/>
      <c r="E445" s="104"/>
      <c r="F445" s="101"/>
      <c r="G445" s="101"/>
      <c r="H445" s="101"/>
      <c r="I445" s="104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 x14ac:dyDescent="0.2">
      <c r="B446" s="104"/>
      <c r="C446" s="101"/>
      <c r="D446" s="101"/>
      <c r="E446" s="104"/>
      <c r="F446" s="101"/>
      <c r="G446" s="101"/>
      <c r="H446" s="101"/>
      <c r="I446" s="104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 x14ac:dyDescent="0.2">
      <c r="B447" s="104"/>
      <c r="C447" s="101"/>
      <c r="D447" s="101"/>
      <c r="E447" s="104"/>
      <c r="F447" s="101"/>
      <c r="G447" s="101"/>
      <c r="H447" s="101"/>
      <c r="I447" s="104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 x14ac:dyDescent="0.2">
      <c r="B448" s="104"/>
      <c r="C448" s="101"/>
      <c r="D448" s="101"/>
      <c r="E448" s="104"/>
      <c r="F448" s="101"/>
      <c r="G448" s="101"/>
      <c r="H448" s="101"/>
      <c r="I448" s="104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 x14ac:dyDescent="0.2">
      <c r="B449" s="104"/>
      <c r="C449" s="101"/>
      <c r="D449" s="101"/>
      <c r="E449" s="104"/>
      <c r="F449" s="101"/>
      <c r="G449" s="101"/>
      <c r="H449" s="101"/>
      <c r="I449" s="104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 x14ac:dyDescent="0.2">
      <c r="B450" s="104"/>
      <c r="C450" s="101"/>
      <c r="D450" s="101"/>
      <c r="E450" s="104"/>
      <c r="F450" s="101"/>
      <c r="G450" s="101"/>
      <c r="H450" s="101"/>
      <c r="I450" s="104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 x14ac:dyDescent="0.2">
      <c r="B451" s="104"/>
      <c r="C451" s="101"/>
      <c r="D451" s="101"/>
      <c r="E451" s="104"/>
      <c r="F451" s="101"/>
      <c r="G451" s="101"/>
      <c r="H451" s="101"/>
      <c r="I451" s="104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 x14ac:dyDescent="0.2">
      <c r="B452" s="104"/>
      <c r="C452" s="101"/>
      <c r="D452" s="101"/>
      <c r="E452" s="104"/>
      <c r="F452" s="101"/>
      <c r="G452" s="101"/>
      <c r="H452" s="101"/>
      <c r="I452" s="104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 x14ac:dyDescent="0.2">
      <c r="B453" s="104"/>
      <c r="C453" s="101"/>
      <c r="D453" s="101"/>
      <c r="E453" s="104"/>
      <c r="F453" s="101"/>
      <c r="G453" s="101"/>
      <c r="H453" s="101"/>
      <c r="I453" s="104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 x14ac:dyDescent="0.2">
      <c r="B454" s="104"/>
      <c r="C454" s="101"/>
      <c r="D454" s="101"/>
      <c r="E454" s="104"/>
      <c r="F454" s="101"/>
      <c r="G454" s="101"/>
      <c r="H454" s="101"/>
      <c r="I454" s="104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 x14ac:dyDescent="0.2">
      <c r="B455" s="104"/>
      <c r="C455" s="101"/>
      <c r="D455" s="101"/>
      <c r="E455" s="104"/>
      <c r="F455" s="101"/>
      <c r="G455" s="101"/>
      <c r="H455" s="101"/>
      <c r="I455" s="104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 x14ac:dyDescent="0.2">
      <c r="B456" s="104"/>
      <c r="C456" s="101"/>
      <c r="D456" s="101"/>
      <c r="E456" s="104"/>
      <c r="F456" s="101"/>
      <c r="G456" s="101"/>
      <c r="H456" s="101"/>
      <c r="I456" s="104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 x14ac:dyDescent="0.2">
      <c r="B457" s="104"/>
      <c r="C457" s="101"/>
      <c r="D457" s="101"/>
      <c r="E457" s="104"/>
      <c r="F457" s="101"/>
      <c r="G457" s="101"/>
      <c r="H457" s="101"/>
      <c r="I457" s="104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 x14ac:dyDescent="0.2">
      <c r="B458" s="104"/>
      <c r="C458" s="101"/>
      <c r="D458" s="101"/>
      <c r="E458" s="104"/>
      <c r="F458" s="101"/>
      <c r="G458" s="101"/>
      <c r="H458" s="101"/>
      <c r="I458" s="104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 x14ac:dyDescent="0.2">
      <c r="B459" s="104"/>
      <c r="C459" s="101"/>
      <c r="D459" s="101"/>
      <c r="E459" s="104"/>
      <c r="F459" s="101"/>
      <c r="G459" s="101"/>
      <c r="H459" s="101"/>
      <c r="I459" s="104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 x14ac:dyDescent="0.2">
      <c r="B460" s="104"/>
      <c r="C460" s="101"/>
      <c r="D460" s="101"/>
      <c r="E460" s="104"/>
      <c r="F460" s="101"/>
      <c r="G460" s="101"/>
      <c r="H460" s="101"/>
      <c r="I460" s="104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 x14ac:dyDescent="0.2">
      <c r="B461" s="104"/>
      <c r="C461" s="101"/>
      <c r="D461" s="101"/>
      <c r="E461" s="104"/>
      <c r="F461" s="101"/>
      <c r="G461" s="101"/>
      <c r="H461" s="101"/>
      <c r="I461" s="104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 x14ac:dyDescent="0.2">
      <c r="B462" s="104"/>
      <c r="C462" s="101"/>
      <c r="D462" s="101"/>
      <c r="E462" s="104"/>
      <c r="F462" s="101"/>
      <c r="G462" s="101"/>
      <c r="H462" s="101"/>
      <c r="I462" s="104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 x14ac:dyDescent="0.2">
      <c r="B463" s="104"/>
      <c r="C463" s="101"/>
      <c r="D463" s="101"/>
      <c r="E463" s="104"/>
      <c r="F463" s="101"/>
      <c r="G463" s="101"/>
      <c r="H463" s="101"/>
      <c r="I463" s="104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 x14ac:dyDescent="0.2">
      <c r="B464" s="104"/>
      <c r="C464" s="101"/>
      <c r="D464" s="101"/>
      <c r="E464" s="104"/>
      <c r="F464" s="101"/>
      <c r="G464" s="101"/>
      <c r="H464" s="101"/>
      <c r="I464" s="104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 x14ac:dyDescent="0.2">
      <c r="B465" s="104"/>
      <c r="C465" s="101"/>
      <c r="D465" s="101"/>
      <c r="E465" s="104"/>
      <c r="F465" s="101"/>
      <c r="G465" s="101"/>
      <c r="H465" s="101"/>
      <c r="I465" s="104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 x14ac:dyDescent="0.2">
      <c r="B466" s="104"/>
      <c r="C466" s="101"/>
      <c r="D466" s="101"/>
      <c r="E466" s="104"/>
      <c r="F466" s="101"/>
      <c r="G466" s="101"/>
      <c r="H466" s="101"/>
      <c r="I466" s="104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 x14ac:dyDescent="0.2">
      <c r="B467" s="104"/>
      <c r="C467" s="101"/>
      <c r="D467" s="101"/>
      <c r="E467" s="104"/>
      <c r="F467" s="101"/>
      <c r="G467" s="101"/>
      <c r="H467" s="101"/>
      <c r="I467" s="104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 x14ac:dyDescent="0.2">
      <c r="B468" s="104"/>
      <c r="C468" s="101"/>
      <c r="D468" s="101"/>
      <c r="E468" s="104"/>
      <c r="F468" s="101"/>
      <c r="G468" s="101"/>
      <c r="H468" s="101"/>
      <c r="I468" s="104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 x14ac:dyDescent="0.2">
      <c r="B469" s="104"/>
      <c r="C469" s="101"/>
      <c r="D469" s="101"/>
      <c r="E469" s="104"/>
      <c r="F469" s="101"/>
      <c r="G469" s="101"/>
      <c r="H469" s="101"/>
      <c r="I469" s="104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 x14ac:dyDescent="0.2">
      <c r="B470" s="104"/>
      <c r="C470" s="101"/>
      <c r="D470" s="101"/>
      <c r="E470" s="104"/>
      <c r="F470" s="101"/>
      <c r="G470" s="101"/>
      <c r="H470" s="101"/>
      <c r="I470" s="104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 x14ac:dyDescent="0.2">
      <c r="B471" s="104"/>
      <c r="C471" s="101"/>
      <c r="D471" s="101"/>
      <c r="E471" s="104"/>
      <c r="F471" s="101"/>
      <c r="G471" s="101"/>
      <c r="H471" s="101"/>
      <c r="I471" s="104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 x14ac:dyDescent="0.2">
      <c r="B472" s="104"/>
      <c r="C472" s="101"/>
      <c r="D472" s="101"/>
      <c r="E472" s="104"/>
      <c r="F472" s="101"/>
      <c r="G472" s="101"/>
      <c r="H472" s="101"/>
      <c r="I472" s="104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 x14ac:dyDescent="0.2">
      <c r="B473" s="104"/>
      <c r="C473" s="101"/>
      <c r="D473" s="101"/>
      <c r="E473" s="104"/>
      <c r="F473" s="101"/>
      <c r="G473" s="101"/>
      <c r="H473" s="101"/>
      <c r="I473" s="104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 x14ac:dyDescent="0.2">
      <c r="B474" s="104"/>
      <c r="C474" s="101"/>
      <c r="D474" s="101"/>
      <c r="E474" s="104"/>
      <c r="F474" s="101"/>
      <c r="G474" s="101"/>
      <c r="H474" s="101"/>
      <c r="I474" s="104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 x14ac:dyDescent="0.2">
      <c r="B475" s="104"/>
      <c r="C475" s="101"/>
      <c r="D475" s="101"/>
      <c r="E475" s="104"/>
      <c r="F475" s="101"/>
      <c r="G475" s="101"/>
      <c r="H475" s="101"/>
      <c r="I475" s="104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 x14ac:dyDescent="0.2">
      <c r="B476" s="104"/>
      <c r="C476" s="101"/>
      <c r="D476" s="101"/>
      <c r="E476" s="104"/>
      <c r="F476" s="101"/>
      <c r="G476" s="101"/>
      <c r="H476" s="101"/>
      <c r="I476" s="104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 x14ac:dyDescent="0.2">
      <c r="B477" s="104"/>
      <c r="C477" s="101"/>
      <c r="D477" s="101"/>
      <c r="E477" s="104"/>
      <c r="F477" s="101"/>
      <c r="G477" s="101"/>
      <c r="H477" s="101"/>
      <c r="I477" s="104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 x14ac:dyDescent="0.2">
      <c r="B478" s="104"/>
      <c r="C478" s="101"/>
      <c r="D478" s="101"/>
      <c r="E478" s="104"/>
      <c r="F478" s="101"/>
      <c r="G478" s="101"/>
      <c r="H478" s="101"/>
      <c r="I478" s="104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 x14ac:dyDescent="0.2">
      <c r="B479" s="104"/>
      <c r="C479" s="101"/>
      <c r="D479" s="101"/>
      <c r="E479" s="104"/>
      <c r="F479" s="101"/>
      <c r="G479" s="101"/>
      <c r="H479" s="101"/>
      <c r="I479" s="104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 x14ac:dyDescent="0.2">
      <c r="B480" s="104"/>
      <c r="C480" s="101"/>
      <c r="D480" s="101"/>
      <c r="E480" s="104"/>
      <c r="F480" s="101"/>
      <c r="G480" s="101"/>
      <c r="H480" s="101"/>
      <c r="I480" s="104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 x14ac:dyDescent="0.2">
      <c r="B481" s="104"/>
      <c r="C481" s="101"/>
      <c r="D481" s="101"/>
      <c r="E481" s="104"/>
      <c r="F481" s="101"/>
      <c r="G481" s="101"/>
      <c r="H481" s="101"/>
      <c r="I481" s="104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 x14ac:dyDescent="0.2">
      <c r="B482" s="104"/>
      <c r="C482" s="101"/>
      <c r="D482" s="101"/>
      <c r="E482" s="104"/>
      <c r="F482" s="101"/>
      <c r="G482" s="101"/>
      <c r="H482" s="101"/>
      <c r="I482" s="104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 x14ac:dyDescent="0.2">
      <c r="B483" s="104"/>
      <c r="C483" s="101"/>
      <c r="D483" s="101"/>
      <c r="E483" s="104"/>
      <c r="F483" s="101"/>
      <c r="G483" s="101"/>
      <c r="H483" s="101"/>
      <c r="I483" s="104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 x14ac:dyDescent="0.2">
      <c r="B484" s="104"/>
      <c r="C484" s="101"/>
      <c r="D484" s="101"/>
      <c r="E484" s="104"/>
      <c r="F484" s="101"/>
      <c r="G484" s="101"/>
      <c r="H484" s="101"/>
      <c r="I484" s="104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 x14ac:dyDescent="0.2">
      <c r="B485" s="104"/>
      <c r="C485" s="101"/>
      <c r="D485" s="101"/>
      <c r="E485" s="104"/>
      <c r="F485" s="101"/>
      <c r="G485" s="101"/>
      <c r="H485" s="101"/>
      <c r="I485" s="104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 x14ac:dyDescent="0.2">
      <c r="B486" s="104"/>
      <c r="C486" s="101"/>
      <c r="D486" s="101"/>
      <c r="E486" s="104"/>
      <c r="F486" s="101"/>
      <c r="G486" s="101"/>
      <c r="H486" s="101"/>
      <c r="I486" s="104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 x14ac:dyDescent="0.2">
      <c r="B487" s="104"/>
      <c r="C487" s="101"/>
      <c r="D487" s="101"/>
      <c r="E487" s="104"/>
      <c r="F487" s="101"/>
      <c r="G487" s="101"/>
      <c r="H487" s="101"/>
      <c r="I487" s="104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 x14ac:dyDescent="0.2">
      <c r="B488" s="104"/>
      <c r="C488" s="101"/>
      <c r="D488" s="101"/>
      <c r="E488" s="104"/>
      <c r="F488" s="101"/>
      <c r="G488" s="101"/>
      <c r="H488" s="101"/>
      <c r="I488" s="104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 x14ac:dyDescent="0.2">
      <c r="B489" s="104"/>
      <c r="C489" s="101"/>
      <c r="D489" s="101"/>
      <c r="E489" s="104"/>
      <c r="F489" s="101"/>
      <c r="G489" s="101"/>
      <c r="H489" s="101"/>
      <c r="I489" s="104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 x14ac:dyDescent="0.2">
      <c r="B490" s="104"/>
      <c r="C490" s="101"/>
      <c r="D490" s="101"/>
      <c r="E490" s="104"/>
      <c r="F490" s="101"/>
      <c r="G490" s="101"/>
      <c r="H490" s="101"/>
      <c r="I490" s="104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 x14ac:dyDescent="0.2">
      <c r="B491" s="104"/>
      <c r="C491" s="101"/>
      <c r="D491" s="101"/>
      <c r="E491" s="104"/>
      <c r="F491" s="101"/>
      <c r="G491" s="101"/>
      <c r="H491" s="101"/>
      <c r="I491" s="104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 x14ac:dyDescent="0.2">
      <c r="B492" s="104"/>
      <c r="C492" s="101"/>
      <c r="D492" s="101"/>
      <c r="E492" s="104"/>
      <c r="F492" s="101"/>
      <c r="G492" s="101"/>
      <c r="H492" s="101"/>
      <c r="I492" s="104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 x14ac:dyDescent="0.2">
      <c r="B493" s="104"/>
      <c r="C493" s="101"/>
      <c r="D493" s="101"/>
      <c r="E493" s="104"/>
      <c r="F493" s="101"/>
      <c r="G493" s="101"/>
      <c r="H493" s="101"/>
      <c r="I493" s="104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 x14ac:dyDescent="0.2">
      <c r="B494" s="104"/>
      <c r="C494" s="101"/>
      <c r="D494" s="101"/>
      <c r="E494" s="104"/>
      <c r="F494" s="101"/>
      <c r="G494" s="101"/>
      <c r="H494" s="101"/>
      <c r="I494" s="104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 x14ac:dyDescent="0.2">
      <c r="B495" s="104"/>
      <c r="C495" s="101"/>
      <c r="D495" s="101"/>
      <c r="E495" s="104"/>
      <c r="F495" s="101"/>
      <c r="G495" s="101"/>
      <c r="H495" s="101"/>
      <c r="I495" s="104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 x14ac:dyDescent="0.2">
      <c r="B496" s="104"/>
      <c r="C496" s="101"/>
      <c r="D496" s="101"/>
      <c r="E496" s="104"/>
      <c r="F496" s="101"/>
      <c r="G496" s="101"/>
      <c r="H496" s="101"/>
      <c r="I496" s="104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 x14ac:dyDescent="0.2">
      <c r="B497" s="104"/>
      <c r="C497" s="101"/>
      <c r="D497" s="101"/>
      <c r="E497" s="104"/>
      <c r="F497" s="101"/>
      <c r="G497" s="101"/>
      <c r="H497" s="101"/>
      <c r="I497" s="104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 x14ac:dyDescent="0.2">
      <c r="B498" s="104"/>
      <c r="C498" s="101"/>
      <c r="D498" s="101"/>
      <c r="E498" s="104"/>
      <c r="F498" s="101"/>
      <c r="G498" s="101"/>
      <c r="H498" s="101"/>
      <c r="I498" s="104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 x14ac:dyDescent="0.2">
      <c r="B499" s="104"/>
      <c r="C499" s="101"/>
      <c r="D499" s="101"/>
      <c r="E499" s="104"/>
      <c r="F499" s="101"/>
      <c r="G499" s="101"/>
      <c r="H499" s="101"/>
      <c r="I499" s="104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 x14ac:dyDescent="0.2">
      <c r="B500" s="104"/>
      <c r="C500" s="101"/>
      <c r="D500" s="101"/>
      <c r="E500" s="104"/>
      <c r="F500" s="101"/>
      <c r="G500" s="101"/>
      <c r="H500" s="101"/>
      <c r="I500" s="104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 x14ac:dyDescent="0.2">
      <c r="B501" s="104"/>
      <c r="C501" s="101"/>
      <c r="D501" s="101"/>
      <c r="E501" s="104"/>
      <c r="F501" s="101"/>
      <c r="G501" s="101"/>
      <c r="H501" s="101"/>
      <c r="I501" s="104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 x14ac:dyDescent="0.2">
      <c r="B502" s="104"/>
      <c r="C502" s="101"/>
      <c r="D502" s="101"/>
      <c r="E502" s="104"/>
      <c r="F502" s="101"/>
      <c r="G502" s="101"/>
      <c r="H502" s="101"/>
      <c r="I502" s="104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 x14ac:dyDescent="0.2">
      <c r="B503" s="104"/>
      <c r="C503" s="101"/>
      <c r="D503" s="101"/>
      <c r="E503" s="104"/>
      <c r="F503" s="101"/>
      <c r="G503" s="101"/>
      <c r="H503" s="101"/>
      <c r="I503" s="104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 x14ac:dyDescent="0.2">
      <c r="B504" s="104"/>
      <c r="C504" s="101"/>
      <c r="D504" s="101"/>
      <c r="E504" s="104"/>
      <c r="F504" s="101"/>
      <c r="G504" s="101"/>
      <c r="H504" s="101"/>
      <c r="I504" s="104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 x14ac:dyDescent="0.2">
      <c r="B505" s="104"/>
      <c r="C505" s="101"/>
      <c r="D505" s="101"/>
      <c r="E505" s="104"/>
      <c r="F505" s="101"/>
      <c r="G505" s="101"/>
      <c r="H505" s="101"/>
      <c r="I505" s="104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 x14ac:dyDescent="0.2">
      <c r="B506" s="104"/>
      <c r="C506" s="101"/>
      <c r="D506" s="101"/>
      <c r="E506" s="104"/>
      <c r="F506" s="101"/>
      <c r="G506" s="101"/>
      <c r="H506" s="101"/>
      <c r="I506" s="104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 x14ac:dyDescent="0.2">
      <c r="B507" s="104"/>
      <c r="C507" s="101"/>
      <c r="D507" s="101"/>
      <c r="E507" s="104"/>
      <c r="F507" s="101"/>
      <c r="G507" s="101"/>
      <c r="H507" s="101"/>
      <c r="I507" s="104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 x14ac:dyDescent="0.2">
      <c r="B508" s="104"/>
      <c r="C508" s="101"/>
      <c r="D508" s="101"/>
      <c r="E508" s="104"/>
      <c r="F508" s="101"/>
      <c r="G508" s="101"/>
      <c r="H508" s="101"/>
      <c r="I508" s="104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 x14ac:dyDescent="0.2">
      <c r="B509" s="104"/>
      <c r="C509" s="101"/>
      <c r="D509" s="101"/>
      <c r="E509" s="104"/>
      <c r="F509" s="101"/>
      <c r="G509" s="101"/>
      <c r="H509" s="101"/>
      <c r="I509" s="104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 x14ac:dyDescent="0.2">
      <c r="B510" s="104"/>
      <c r="C510" s="101"/>
      <c r="D510" s="101"/>
      <c r="E510" s="104"/>
      <c r="F510" s="101"/>
      <c r="G510" s="101"/>
      <c r="H510" s="101"/>
      <c r="I510" s="104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 x14ac:dyDescent="0.2">
      <c r="B511" s="104"/>
      <c r="C511" s="101"/>
      <c r="D511" s="101"/>
      <c r="E511" s="104"/>
      <c r="F511" s="101"/>
      <c r="G511" s="101"/>
      <c r="H511" s="101"/>
      <c r="I511" s="104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 x14ac:dyDescent="0.2">
      <c r="B512" s="104"/>
      <c r="C512" s="101"/>
      <c r="D512" s="101"/>
      <c r="E512" s="104"/>
      <c r="F512" s="101"/>
      <c r="G512" s="101"/>
      <c r="H512" s="101"/>
      <c r="I512" s="104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 x14ac:dyDescent="0.2">
      <c r="B513" s="104"/>
      <c r="C513" s="101"/>
      <c r="D513" s="101"/>
      <c r="E513" s="104"/>
      <c r="F513" s="101"/>
      <c r="G513" s="101"/>
      <c r="H513" s="101"/>
      <c r="I513" s="104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 x14ac:dyDescent="0.2">
      <c r="B514" s="104"/>
      <c r="C514" s="101"/>
      <c r="D514" s="101"/>
      <c r="E514" s="104"/>
      <c r="F514" s="101"/>
      <c r="G514" s="101"/>
      <c r="H514" s="101"/>
      <c r="I514" s="104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 x14ac:dyDescent="0.2">
      <c r="B515" s="104"/>
      <c r="C515" s="101"/>
      <c r="D515" s="101"/>
      <c r="E515" s="104"/>
      <c r="F515" s="101"/>
      <c r="G515" s="101"/>
      <c r="H515" s="101"/>
      <c r="I515" s="104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 x14ac:dyDescent="0.2">
      <c r="B516" s="104"/>
      <c r="C516" s="101"/>
      <c r="D516" s="101"/>
      <c r="E516" s="104"/>
      <c r="F516" s="101"/>
      <c r="G516" s="101"/>
      <c r="H516" s="101"/>
      <c r="I516" s="104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 x14ac:dyDescent="0.2">
      <c r="B517" s="104"/>
      <c r="C517" s="101"/>
      <c r="D517" s="101"/>
      <c r="E517" s="104"/>
      <c r="F517" s="101"/>
      <c r="G517" s="101"/>
      <c r="H517" s="101"/>
      <c r="I517" s="104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 x14ac:dyDescent="0.2">
      <c r="B518" s="104"/>
      <c r="C518" s="101"/>
      <c r="D518" s="101"/>
      <c r="E518" s="104"/>
      <c r="F518" s="101"/>
      <c r="G518" s="101"/>
      <c r="H518" s="101"/>
      <c r="I518" s="104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 x14ac:dyDescent="0.2">
      <c r="B519" s="104"/>
      <c r="C519" s="101"/>
      <c r="D519" s="101"/>
      <c r="E519" s="104"/>
      <c r="F519" s="101"/>
      <c r="G519" s="101"/>
      <c r="H519" s="101"/>
      <c r="I519" s="104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 x14ac:dyDescent="0.2">
      <c r="B520" s="104"/>
      <c r="C520" s="101"/>
      <c r="D520" s="101"/>
      <c r="E520" s="104"/>
      <c r="F520" s="101"/>
      <c r="G520" s="101"/>
      <c r="H520" s="101"/>
      <c r="I520" s="104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 x14ac:dyDescent="0.2">
      <c r="B521" s="104"/>
      <c r="C521" s="101"/>
      <c r="D521" s="101"/>
      <c r="E521" s="104"/>
      <c r="F521" s="101"/>
      <c r="G521" s="101"/>
      <c r="H521" s="101"/>
      <c r="I521" s="104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 x14ac:dyDescent="0.2">
      <c r="B522" s="104"/>
      <c r="C522" s="101"/>
      <c r="D522" s="101"/>
      <c r="E522" s="104"/>
      <c r="F522" s="101"/>
      <c r="G522" s="101"/>
      <c r="H522" s="101"/>
      <c r="I522" s="104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 x14ac:dyDescent="0.2">
      <c r="B523" s="104"/>
      <c r="C523" s="101"/>
      <c r="D523" s="101"/>
      <c r="E523" s="104"/>
      <c r="F523" s="101"/>
      <c r="G523" s="101"/>
      <c r="H523" s="101"/>
      <c r="I523" s="104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 x14ac:dyDescent="0.2">
      <c r="B524" s="104"/>
      <c r="C524" s="101"/>
      <c r="D524" s="101"/>
      <c r="E524" s="104"/>
      <c r="F524" s="101"/>
      <c r="G524" s="101"/>
      <c r="H524" s="101"/>
      <c r="I524" s="104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 x14ac:dyDescent="0.2">
      <c r="B525" s="104"/>
      <c r="C525" s="101"/>
      <c r="D525" s="101"/>
      <c r="E525" s="104"/>
      <c r="F525" s="101"/>
      <c r="G525" s="101"/>
      <c r="H525" s="101"/>
      <c r="I525" s="104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 x14ac:dyDescent="0.2">
      <c r="B526" s="104"/>
      <c r="C526" s="101"/>
      <c r="D526" s="101"/>
      <c r="E526" s="104"/>
      <c r="F526" s="101"/>
      <c r="G526" s="101"/>
      <c r="H526" s="101"/>
      <c r="I526" s="104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 x14ac:dyDescent="0.2">
      <c r="B527" s="104"/>
      <c r="C527" s="101"/>
      <c r="D527" s="101"/>
      <c r="E527" s="104"/>
      <c r="F527" s="101"/>
      <c r="G527" s="101"/>
      <c r="H527" s="101"/>
      <c r="I527" s="104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 x14ac:dyDescent="0.2">
      <c r="B528" s="104"/>
      <c r="C528" s="101"/>
      <c r="D528" s="101"/>
      <c r="E528" s="104"/>
      <c r="F528" s="101"/>
      <c r="G528" s="101"/>
      <c r="H528" s="101"/>
      <c r="I528" s="104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 x14ac:dyDescent="0.2">
      <c r="B529" s="104"/>
      <c r="C529" s="101"/>
      <c r="D529" s="101"/>
      <c r="E529" s="104"/>
      <c r="F529" s="101"/>
      <c r="G529" s="101"/>
      <c r="H529" s="101"/>
      <c r="I529" s="104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 x14ac:dyDescent="0.2">
      <c r="B530" s="104"/>
      <c r="C530" s="101"/>
      <c r="D530" s="101"/>
      <c r="E530" s="104"/>
      <c r="F530" s="101"/>
      <c r="G530" s="101"/>
      <c r="H530" s="101"/>
      <c r="I530" s="104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 x14ac:dyDescent="0.2">
      <c r="B531" s="104"/>
      <c r="C531" s="101"/>
      <c r="D531" s="101"/>
      <c r="E531" s="104"/>
      <c r="F531" s="101"/>
      <c r="G531" s="101"/>
      <c r="H531" s="101"/>
      <c r="I531" s="104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 x14ac:dyDescent="0.2">
      <c r="B532" s="104"/>
      <c r="C532" s="101"/>
      <c r="D532" s="101"/>
      <c r="E532" s="104"/>
      <c r="F532" s="101"/>
      <c r="G532" s="101"/>
      <c r="H532" s="101"/>
      <c r="I532" s="104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 x14ac:dyDescent="0.2">
      <c r="B533" s="104"/>
      <c r="C533" s="101"/>
      <c r="D533" s="101"/>
      <c r="E533" s="104"/>
      <c r="F533" s="101"/>
      <c r="G533" s="101"/>
      <c r="H533" s="101"/>
      <c r="I533" s="104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 x14ac:dyDescent="0.2">
      <c r="B534" s="104"/>
      <c r="C534" s="101"/>
      <c r="D534" s="101"/>
      <c r="E534" s="104"/>
      <c r="F534" s="101"/>
      <c r="G534" s="101"/>
      <c r="H534" s="101"/>
      <c r="I534" s="104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 x14ac:dyDescent="0.2">
      <c r="B535" s="104"/>
      <c r="C535" s="101"/>
      <c r="D535" s="101"/>
      <c r="E535" s="104"/>
      <c r="F535" s="101"/>
      <c r="G535" s="101"/>
      <c r="H535" s="101"/>
      <c r="I535" s="104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 x14ac:dyDescent="0.2">
      <c r="B536" s="104"/>
      <c r="C536" s="101"/>
      <c r="D536" s="101"/>
      <c r="E536" s="104"/>
      <c r="F536" s="101"/>
      <c r="G536" s="101"/>
      <c r="H536" s="101"/>
      <c r="I536" s="104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 x14ac:dyDescent="0.2">
      <c r="B537" s="104"/>
      <c r="C537" s="101"/>
      <c r="D537" s="101"/>
      <c r="E537" s="104"/>
      <c r="F537" s="101"/>
      <c r="G537" s="101"/>
      <c r="H537" s="101"/>
      <c r="I537" s="104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 x14ac:dyDescent="0.2">
      <c r="B538" s="104"/>
      <c r="C538" s="101"/>
      <c r="D538" s="101"/>
      <c r="E538" s="104"/>
      <c r="F538" s="101"/>
      <c r="G538" s="101"/>
      <c r="H538" s="101"/>
      <c r="I538" s="104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 x14ac:dyDescent="0.2">
      <c r="B539" s="104"/>
      <c r="C539" s="101"/>
      <c r="D539" s="101"/>
      <c r="E539" s="104"/>
      <c r="F539" s="101"/>
      <c r="G539" s="101"/>
      <c r="H539" s="101"/>
      <c r="I539" s="104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 x14ac:dyDescent="0.2">
      <c r="B540" s="104"/>
      <c r="C540" s="101"/>
      <c r="D540" s="101"/>
      <c r="E540" s="104"/>
      <c r="F540" s="101"/>
      <c r="G540" s="101"/>
      <c r="H540" s="101"/>
      <c r="I540" s="104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 x14ac:dyDescent="0.2">
      <c r="B541" s="104"/>
      <c r="C541" s="101"/>
      <c r="D541" s="101"/>
      <c r="E541" s="104"/>
      <c r="F541" s="101"/>
      <c r="G541" s="101"/>
      <c r="H541" s="101"/>
      <c r="I541" s="104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 x14ac:dyDescent="0.2">
      <c r="B542" s="104"/>
      <c r="C542" s="101"/>
      <c r="D542" s="101"/>
      <c r="E542" s="104"/>
      <c r="F542" s="101"/>
      <c r="G542" s="101"/>
      <c r="H542" s="101"/>
      <c r="I542" s="104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 x14ac:dyDescent="0.2">
      <c r="B543" s="104"/>
      <c r="C543" s="101"/>
      <c r="D543" s="101"/>
      <c r="E543" s="104"/>
      <c r="F543" s="101"/>
      <c r="G543" s="101"/>
      <c r="H543" s="101"/>
      <c r="I543" s="104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 x14ac:dyDescent="0.2">
      <c r="B544" s="104"/>
      <c r="C544" s="101"/>
      <c r="D544" s="101"/>
      <c r="E544" s="104"/>
      <c r="F544" s="101"/>
      <c r="G544" s="101"/>
      <c r="H544" s="101"/>
      <c r="I544" s="104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 x14ac:dyDescent="0.2">
      <c r="B545" s="104"/>
      <c r="C545" s="101"/>
      <c r="D545" s="101"/>
      <c r="E545" s="104"/>
      <c r="F545" s="101"/>
      <c r="G545" s="101"/>
      <c r="H545" s="101"/>
      <c r="I545" s="104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 x14ac:dyDescent="0.2">
      <c r="B546" s="104"/>
      <c r="C546" s="101"/>
      <c r="D546" s="101"/>
      <c r="E546" s="104"/>
      <c r="F546" s="101"/>
      <c r="G546" s="101"/>
      <c r="H546" s="101"/>
      <c r="I546" s="104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 x14ac:dyDescent="0.2">
      <c r="B547" s="104"/>
      <c r="C547" s="101"/>
      <c r="D547" s="101"/>
      <c r="E547" s="104"/>
      <c r="F547" s="101"/>
      <c r="G547" s="101"/>
      <c r="H547" s="101"/>
      <c r="I547" s="104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 x14ac:dyDescent="0.2">
      <c r="B548" s="104"/>
      <c r="C548" s="101"/>
      <c r="D548" s="101"/>
      <c r="E548" s="104"/>
      <c r="F548" s="101"/>
      <c r="G548" s="101"/>
      <c r="H548" s="101"/>
      <c r="I548" s="104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 x14ac:dyDescent="0.2">
      <c r="B549" s="104"/>
      <c r="C549" s="101"/>
      <c r="D549" s="101"/>
      <c r="E549" s="104"/>
      <c r="F549" s="101"/>
      <c r="G549" s="101"/>
      <c r="H549" s="101"/>
      <c r="I549" s="104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 x14ac:dyDescent="0.2">
      <c r="B550" s="104"/>
      <c r="C550" s="101"/>
      <c r="D550" s="101"/>
      <c r="E550" s="104"/>
      <c r="F550" s="101"/>
      <c r="G550" s="101"/>
      <c r="H550" s="101"/>
      <c r="I550" s="104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 x14ac:dyDescent="0.2">
      <c r="B551" s="104"/>
      <c r="C551" s="101"/>
      <c r="D551" s="101"/>
      <c r="E551" s="104"/>
      <c r="F551" s="101"/>
      <c r="G551" s="101"/>
      <c r="H551" s="101"/>
      <c r="I551" s="104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 x14ac:dyDescent="0.2">
      <c r="B552" s="104"/>
      <c r="C552" s="101"/>
      <c r="D552" s="101"/>
      <c r="E552" s="104"/>
      <c r="F552" s="101"/>
      <c r="G552" s="101"/>
      <c r="H552" s="101"/>
      <c r="I552" s="104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 x14ac:dyDescent="0.2">
      <c r="B553" s="104"/>
      <c r="C553" s="101"/>
      <c r="D553" s="101"/>
      <c r="E553" s="104"/>
      <c r="F553" s="101"/>
      <c r="G553" s="101"/>
      <c r="H553" s="101"/>
      <c r="I553" s="104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 x14ac:dyDescent="0.2">
      <c r="B554" s="104"/>
      <c r="C554" s="101"/>
      <c r="D554" s="101"/>
      <c r="E554" s="104"/>
      <c r="F554" s="101"/>
      <c r="G554" s="101"/>
      <c r="H554" s="101"/>
      <c r="I554" s="104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 x14ac:dyDescent="0.2">
      <c r="B555" s="104"/>
      <c r="C555" s="101"/>
      <c r="D555" s="101"/>
      <c r="E555" s="104"/>
      <c r="F555" s="101"/>
      <c r="G555" s="101"/>
      <c r="H555" s="101"/>
      <c r="I555" s="104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 x14ac:dyDescent="0.2">
      <c r="B556" s="104"/>
      <c r="C556" s="101"/>
      <c r="D556" s="101"/>
      <c r="E556" s="104"/>
      <c r="F556" s="101"/>
      <c r="G556" s="101"/>
      <c r="H556" s="101"/>
      <c r="I556" s="104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 x14ac:dyDescent="0.2">
      <c r="B557" s="104"/>
      <c r="C557" s="101"/>
      <c r="D557" s="101"/>
      <c r="E557" s="104"/>
      <c r="F557" s="101"/>
      <c r="G557" s="101"/>
      <c r="H557" s="101"/>
      <c r="I557" s="104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 x14ac:dyDescent="0.2">
      <c r="B558" s="104"/>
      <c r="C558" s="101"/>
      <c r="D558" s="101"/>
      <c r="E558" s="104"/>
      <c r="F558" s="101"/>
      <c r="G558" s="101"/>
      <c r="H558" s="101"/>
      <c r="I558" s="104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 x14ac:dyDescent="0.2">
      <c r="B559" s="104"/>
      <c r="C559" s="101"/>
      <c r="D559" s="101"/>
      <c r="E559" s="104"/>
      <c r="F559" s="101"/>
      <c r="G559" s="101"/>
      <c r="H559" s="101"/>
      <c r="I559" s="104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 x14ac:dyDescent="0.2">
      <c r="B560" s="104"/>
      <c r="C560" s="101"/>
      <c r="D560" s="101"/>
      <c r="E560" s="104"/>
      <c r="F560" s="101"/>
      <c r="G560" s="101"/>
      <c r="H560" s="101"/>
      <c r="I560" s="104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 x14ac:dyDescent="0.2">
      <c r="B561" s="104"/>
      <c r="C561" s="101"/>
      <c r="D561" s="101"/>
      <c r="E561" s="104"/>
      <c r="F561" s="101"/>
      <c r="G561" s="101"/>
      <c r="H561" s="101"/>
      <c r="I561" s="104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 x14ac:dyDescent="0.2">
      <c r="B562" s="104"/>
      <c r="C562" s="101"/>
      <c r="D562" s="101"/>
      <c r="E562" s="104"/>
      <c r="F562" s="101"/>
      <c r="G562" s="101"/>
      <c r="H562" s="101"/>
      <c r="I562" s="104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 x14ac:dyDescent="0.2">
      <c r="B563" s="104"/>
      <c r="C563" s="101"/>
      <c r="D563" s="101"/>
      <c r="E563" s="104"/>
      <c r="F563" s="101"/>
      <c r="G563" s="101"/>
      <c r="H563" s="101"/>
      <c r="I563" s="104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 x14ac:dyDescent="0.2">
      <c r="B564" s="104"/>
      <c r="C564" s="101"/>
      <c r="D564" s="101"/>
      <c r="E564" s="104"/>
      <c r="F564" s="101"/>
      <c r="G564" s="101"/>
      <c r="H564" s="101"/>
      <c r="I564" s="104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 x14ac:dyDescent="0.2">
      <c r="B565" s="104"/>
      <c r="C565" s="101"/>
      <c r="D565" s="101"/>
      <c r="E565" s="104"/>
      <c r="F565" s="101"/>
      <c r="G565" s="101"/>
      <c r="H565" s="101"/>
      <c r="I565" s="104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 x14ac:dyDescent="0.2">
      <c r="B566" s="104"/>
      <c r="C566" s="101"/>
      <c r="D566" s="101"/>
      <c r="E566" s="104"/>
      <c r="F566" s="101"/>
      <c r="G566" s="101"/>
      <c r="H566" s="101"/>
      <c r="I566" s="104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 x14ac:dyDescent="0.2">
      <c r="B567" s="104"/>
      <c r="C567" s="101"/>
      <c r="D567" s="101"/>
      <c r="E567" s="104"/>
      <c r="F567" s="101"/>
      <c r="G567" s="101"/>
      <c r="H567" s="101"/>
      <c r="I567" s="104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 x14ac:dyDescent="0.2">
      <c r="B568" s="104"/>
      <c r="C568" s="101"/>
      <c r="D568" s="101"/>
      <c r="E568" s="104"/>
      <c r="F568" s="101"/>
      <c r="G568" s="101"/>
      <c r="H568" s="101"/>
      <c r="I568" s="104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 x14ac:dyDescent="0.2">
      <c r="B569" s="104"/>
      <c r="C569" s="101"/>
      <c r="D569" s="101"/>
      <c r="E569" s="104"/>
      <c r="F569" s="101"/>
      <c r="G569" s="101"/>
      <c r="H569" s="101"/>
      <c r="I569" s="104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 x14ac:dyDescent="0.2">
      <c r="B570" s="104"/>
      <c r="C570" s="101"/>
      <c r="D570" s="101"/>
      <c r="E570" s="104"/>
      <c r="F570" s="101"/>
      <c r="G570" s="101"/>
      <c r="H570" s="101"/>
      <c r="I570" s="104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 x14ac:dyDescent="0.2">
      <c r="B571" s="104"/>
      <c r="C571" s="101"/>
      <c r="D571" s="101"/>
      <c r="E571" s="104"/>
      <c r="F571" s="101"/>
      <c r="G571" s="101"/>
      <c r="H571" s="101"/>
      <c r="I571" s="104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 x14ac:dyDescent="0.2">
      <c r="B572" s="104"/>
      <c r="C572" s="101"/>
      <c r="D572" s="101"/>
      <c r="E572" s="104"/>
      <c r="F572" s="101"/>
      <c r="G572" s="101"/>
      <c r="H572" s="101"/>
      <c r="I572" s="104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 x14ac:dyDescent="0.2">
      <c r="B573" s="104"/>
      <c r="C573" s="101"/>
      <c r="D573" s="101"/>
      <c r="E573" s="104"/>
      <c r="F573" s="101"/>
      <c r="G573" s="101"/>
      <c r="H573" s="101"/>
      <c r="I573" s="104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 x14ac:dyDescent="0.2">
      <c r="B574" s="104"/>
      <c r="C574" s="101"/>
      <c r="D574" s="101"/>
      <c r="E574" s="104"/>
      <c r="F574" s="101"/>
      <c r="G574" s="101"/>
      <c r="H574" s="101"/>
      <c r="I574" s="104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 x14ac:dyDescent="0.2">
      <c r="B575" s="104"/>
      <c r="C575" s="101"/>
      <c r="D575" s="101"/>
      <c r="E575" s="104"/>
      <c r="F575" s="101"/>
      <c r="G575" s="101"/>
      <c r="H575" s="101"/>
      <c r="I575" s="104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 x14ac:dyDescent="0.2">
      <c r="B576" s="104"/>
      <c r="C576" s="101"/>
      <c r="D576" s="101"/>
      <c r="E576" s="104"/>
      <c r="F576" s="101"/>
      <c r="G576" s="101"/>
      <c r="H576" s="101"/>
      <c r="I576" s="104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 x14ac:dyDescent="0.2">
      <c r="B577" s="104"/>
      <c r="C577" s="101"/>
      <c r="D577" s="101"/>
      <c r="E577" s="104"/>
      <c r="F577" s="101"/>
      <c r="G577" s="101"/>
      <c r="H577" s="101"/>
      <c r="I577" s="104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 x14ac:dyDescent="0.2">
      <c r="B578" s="104"/>
      <c r="C578" s="101"/>
      <c r="D578" s="101"/>
      <c r="E578" s="104"/>
      <c r="F578" s="101"/>
      <c r="G578" s="101"/>
      <c r="H578" s="101"/>
      <c r="I578" s="104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 x14ac:dyDescent="0.2">
      <c r="B579" s="104"/>
      <c r="C579" s="101"/>
      <c r="D579" s="101"/>
      <c r="E579" s="104"/>
      <c r="F579" s="101"/>
      <c r="G579" s="101"/>
      <c r="H579" s="101"/>
      <c r="I579" s="104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 x14ac:dyDescent="0.2">
      <c r="B580" s="104"/>
      <c r="C580" s="101"/>
      <c r="D580" s="101"/>
      <c r="E580" s="104"/>
      <c r="F580" s="101"/>
      <c r="G580" s="101"/>
      <c r="H580" s="101"/>
      <c r="I580" s="104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 x14ac:dyDescent="0.2">
      <c r="B581" s="104"/>
      <c r="C581" s="101"/>
      <c r="D581" s="101"/>
      <c r="E581" s="104"/>
      <c r="F581" s="101"/>
      <c r="G581" s="101"/>
      <c r="H581" s="101"/>
      <c r="I581" s="104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 x14ac:dyDescent="0.2">
      <c r="B582" s="104"/>
      <c r="C582" s="101"/>
      <c r="D582" s="101"/>
      <c r="E582" s="104"/>
      <c r="F582" s="101"/>
      <c r="G582" s="101"/>
      <c r="H582" s="101"/>
      <c r="I582" s="104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 x14ac:dyDescent="0.2">
      <c r="B583" s="104"/>
      <c r="C583" s="101"/>
      <c r="D583" s="101"/>
      <c r="E583" s="104"/>
      <c r="F583" s="101"/>
      <c r="G583" s="101"/>
      <c r="H583" s="101"/>
      <c r="I583" s="104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 x14ac:dyDescent="0.2">
      <c r="B584" s="104"/>
      <c r="C584" s="101"/>
      <c r="D584" s="101"/>
      <c r="E584" s="104"/>
      <c r="F584" s="101"/>
      <c r="G584" s="101"/>
      <c r="H584" s="101"/>
      <c r="I584" s="104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 x14ac:dyDescent="0.2">
      <c r="B585" s="104"/>
      <c r="C585" s="101"/>
      <c r="D585" s="101"/>
      <c r="E585" s="104"/>
      <c r="F585" s="101"/>
      <c r="G585" s="101"/>
      <c r="H585" s="101"/>
      <c r="I585" s="104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 x14ac:dyDescent="0.2">
      <c r="B586" s="104"/>
      <c r="C586" s="101"/>
      <c r="D586" s="101"/>
      <c r="E586" s="104"/>
      <c r="F586" s="101"/>
      <c r="G586" s="101"/>
      <c r="H586" s="101"/>
      <c r="I586" s="104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 x14ac:dyDescent="0.2">
      <c r="B587" s="104"/>
      <c r="C587" s="101"/>
      <c r="D587" s="101"/>
      <c r="E587" s="104"/>
      <c r="F587" s="101"/>
      <c r="G587" s="101"/>
      <c r="H587" s="101"/>
      <c r="I587" s="104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 x14ac:dyDescent="0.2">
      <c r="B588" s="104"/>
      <c r="C588" s="101"/>
      <c r="D588" s="101"/>
      <c r="E588" s="104"/>
      <c r="F588" s="101"/>
      <c r="G588" s="101"/>
      <c r="H588" s="101"/>
      <c r="I588" s="104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 x14ac:dyDescent="0.2">
      <c r="B589" s="104"/>
      <c r="C589" s="101"/>
      <c r="D589" s="101"/>
      <c r="E589" s="104"/>
      <c r="F589" s="101"/>
      <c r="G589" s="101"/>
      <c r="H589" s="101"/>
      <c r="I589" s="104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 x14ac:dyDescent="0.2">
      <c r="B590" s="104"/>
      <c r="C590" s="101"/>
      <c r="D590" s="101"/>
      <c r="E590" s="104"/>
      <c r="F590" s="101"/>
      <c r="G590" s="101"/>
      <c r="H590" s="101"/>
      <c r="I590" s="104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 x14ac:dyDescent="0.2">
      <c r="B591" s="104"/>
      <c r="C591" s="101"/>
      <c r="D591" s="101"/>
      <c r="E591" s="104"/>
      <c r="F591" s="101"/>
      <c r="G591" s="101"/>
      <c r="H591" s="101"/>
      <c r="I591" s="104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 x14ac:dyDescent="0.2">
      <c r="B592" s="104"/>
      <c r="C592" s="101"/>
      <c r="D592" s="101"/>
      <c r="E592" s="104"/>
      <c r="F592" s="101"/>
      <c r="G592" s="101"/>
      <c r="H592" s="101"/>
      <c r="I592" s="104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 x14ac:dyDescent="0.2">
      <c r="B593" s="104"/>
      <c r="C593" s="101"/>
      <c r="D593" s="101"/>
      <c r="E593" s="104"/>
      <c r="F593" s="101"/>
      <c r="G593" s="101"/>
      <c r="H593" s="101"/>
      <c r="I593" s="104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 x14ac:dyDescent="0.2">
      <c r="B594" s="104"/>
      <c r="C594" s="101"/>
      <c r="D594" s="101"/>
      <c r="E594" s="104"/>
      <c r="F594" s="101"/>
      <c r="G594" s="101"/>
      <c r="H594" s="101"/>
      <c r="I594" s="104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 x14ac:dyDescent="0.2">
      <c r="B595" s="104"/>
      <c r="C595" s="101"/>
      <c r="D595" s="101"/>
      <c r="E595" s="104"/>
      <c r="F595" s="101"/>
      <c r="G595" s="101"/>
      <c r="H595" s="101"/>
      <c r="I595" s="104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 x14ac:dyDescent="0.2">
      <c r="B596" s="104"/>
      <c r="C596" s="101"/>
      <c r="D596" s="101"/>
      <c r="E596" s="104"/>
      <c r="F596" s="101"/>
      <c r="G596" s="101"/>
      <c r="H596" s="101"/>
      <c r="I596" s="104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 x14ac:dyDescent="0.2">
      <c r="B597" s="104"/>
      <c r="C597" s="101"/>
      <c r="D597" s="101"/>
      <c r="E597" s="104"/>
      <c r="F597" s="101"/>
      <c r="G597" s="101"/>
      <c r="H597" s="101"/>
      <c r="I597" s="104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 x14ac:dyDescent="0.2">
      <c r="B598" s="104"/>
      <c r="C598" s="101"/>
      <c r="D598" s="101"/>
      <c r="E598" s="104"/>
      <c r="F598" s="101"/>
      <c r="G598" s="101"/>
      <c r="H598" s="101"/>
      <c r="I598" s="104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 x14ac:dyDescent="0.2">
      <c r="B599" s="104"/>
      <c r="C599" s="101"/>
      <c r="D599" s="101"/>
      <c r="E599" s="104"/>
      <c r="F599" s="101"/>
      <c r="G599" s="101"/>
      <c r="H599" s="101"/>
      <c r="I599" s="104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 x14ac:dyDescent="0.2">
      <c r="B600" s="104"/>
      <c r="C600" s="101"/>
      <c r="D600" s="101"/>
      <c r="E600" s="104"/>
      <c r="F600" s="101"/>
      <c r="G600" s="101"/>
      <c r="H600" s="101"/>
      <c r="I600" s="104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 x14ac:dyDescent="0.2">
      <c r="B601" s="104"/>
      <c r="C601" s="101"/>
      <c r="D601" s="101"/>
      <c r="E601" s="104"/>
      <c r="F601" s="101"/>
      <c r="G601" s="101"/>
      <c r="H601" s="101"/>
      <c r="I601" s="104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 x14ac:dyDescent="0.2">
      <c r="B602" s="104"/>
      <c r="C602" s="101"/>
      <c r="D602" s="101"/>
      <c r="E602" s="104"/>
      <c r="F602" s="101"/>
      <c r="G602" s="101"/>
      <c r="H602" s="101"/>
      <c r="I602" s="104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 x14ac:dyDescent="0.2">
      <c r="B603" s="104"/>
      <c r="C603" s="101"/>
      <c r="D603" s="101"/>
      <c r="E603" s="104"/>
      <c r="F603" s="101"/>
      <c r="G603" s="101"/>
      <c r="H603" s="101"/>
      <c r="I603" s="104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 x14ac:dyDescent="0.2">
      <c r="B604" s="104"/>
      <c r="C604" s="101"/>
      <c r="D604" s="101"/>
      <c r="E604" s="104"/>
      <c r="F604" s="101"/>
      <c r="G604" s="101"/>
      <c r="H604" s="101"/>
      <c r="I604" s="104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 x14ac:dyDescent="0.2">
      <c r="B605" s="104"/>
      <c r="C605" s="101"/>
      <c r="D605" s="101"/>
      <c r="E605" s="104"/>
      <c r="F605" s="101"/>
      <c r="G605" s="101"/>
      <c r="H605" s="101"/>
      <c r="I605" s="104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 x14ac:dyDescent="0.2">
      <c r="B606" s="104"/>
      <c r="C606" s="101"/>
      <c r="D606" s="101"/>
      <c r="E606" s="104"/>
      <c r="F606" s="101"/>
      <c r="G606" s="101"/>
      <c r="H606" s="101"/>
      <c r="I606" s="104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 x14ac:dyDescent="0.2">
      <c r="B607" s="104"/>
      <c r="C607" s="101"/>
      <c r="D607" s="101"/>
      <c r="E607" s="104"/>
      <c r="F607" s="101"/>
      <c r="G607" s="101"/>
      <c r="H607" s="101"/>
      <c r="I607" s="104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 x14ac:dyDescent="0.2">
      <c r="B608" s="104"/>
      <c r="C608" s="101"/>
      <c r="D608" s="101"/>
      <c r="E608" s="104"/>
      <c r="F608" s="101"/>
      <c r="G608" s="101"/>
      <c r="H608" s="101"/>
      <c r="I608" s="104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 x14ac:dyDescent="0.2">
      <c r="B609" s="104"/>
      <c r="C609" s="101"/>
      <c r="D609" s="101"/>
      <c r="E609" s="104"/>
      <c r="F609" s="101"/>
      <c r="G609" s="101"/>
      <c r="H609" s="101"/>
      <c r="I609" s="104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 x14ac:dyDescent="0.2">
      <c r="B610" s="104"/>
      <c r="C610" s="101"/>
      <c r="D610" s="101"/>
      <c r="E610" s="104"/>
      <c r="F610" s="101"/>
      <c r="G610" s="101"/>
      <c r="H610" s="101"/>
      <c r="I610" s="104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 x14ac:dyDescent="0.2">
      <c r="B611" s="104"/>
      <c r="C611" s="101"/>
      <c r="D611" s="101"/>
      <c r="E611" s="104"/>
      <c r="F611" s="101"/>
      <c r="G611" s="101"/>
      <c r="H611" s="101"/>
      <c r="I611" s="104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 x14ac:dyDescent="0.2">
      <c r="B612" s="104"/>
      <c r="C612" s="101"/>
      <c r="D612" s="101"/>
      <c r="E612" s="104"/>
      <c r="F612" s="101"/>
      <c r="G612" s="101"/>
      <c r="H612" s="101"/>
      <c r="I612" s="104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 x14ac:dyDescent="0.2">
      <c r="B613" s="104"/>
      <c r="C613" s="101"/>
      <c r="D613" s="101"/>
      <c r="E613" s="104"/>
      <c r="F613" s="101"/>
      <c r="G613" s="101"/>
      <c r="H613" s="101"/>
      <c r="I613" s="104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 x14ac:dyDescent="0.2">
      <c r="B614" s="104"/>
      <c r="C614" s="101"/>
      <c r="D614" s="101"/>
      <c r="E614" s="104"/>
      <c r="F614" s="101"/>
      <c r="G614" s="101"/>
      <c r="H614" s="101"/>
      <c r="I614" s="104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 x14ac:dyDescent="0.2">
      <c r="B615" s="104"/>
      <c r="C615" s="101"/>
      <c r="D615" s="101"/>
      <c r="E615" s="104"/>
      <c r="F615" s="101"/>
      <c r="G615" s="101"/>
      <c r="H615" s="101"/>
      <c r="I615" s="104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 x14ac:dyDescent="0.2">
      <c r="B616" s="104"/>
      <c r="C616" s="101"/>
      <c r="D616" s="101"/>
      <c r="E616" s="104"/>
      <c r="F616" s="101"/>
      <c r="G616" s="101"/>
      <c r="H616" s="101"/>
      <c r="I616" s="104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 x14ac:dyDescent="0.2">
      <c r="B617" s="104"/>
      <c r="C617" s="101"/>
      <c r="D617" s="101"/>
      <c r="E617" s="104"/>
      <c r="F617" s="101"/>
      <c r="G617" s="101"/>
      <c r="H617" s="101"/>
      <c r="I617" s="104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 x14ac:dyDescent="0.2">
      <c r="B618" s="104"/>
      <c r="C618" s="101"/>
      <c r="D618" s="101"/>
      <c r="E618" s="104"/>
      <c r="F618" s="101"/>
      <c r="G618" s="101"/>
      <c r="H618" s="101"/>
      <c r="I618" s="104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 x14ac:dyDescent="0.2">
      <c r="B619" s="104"/>
      <c r="C619" s="101"/>
      <c r="D619" s="101"/>
      <c r="E619" s="104"/>
      <c r="F619" s="101"/>
      <c r="G619" s="101"/>
      <c r="H619" s="101"/>
      <c r="I619" s="104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 x14ac:dyDescent="0.2">
      <c r="B620" s="104"/>
      <c r="C620" s="101"/>
      <c r="D620" s="101"/>
      <c r="E620" s="104"/>
      <c r="F620" s="101"/>
      <c r="G620" s="101"/>
      <c r="H620" s="101"/>
      <c r="I620" s="104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 x14ac:dyDescent="0.2">
      <c r="B621" s="104"/>
      <c r="C621" s="101"/>
      <c r="D621" s="101"/>
      <c r="E621" s="104"/>
      <c r="F621" s="101"/>
      <c r="G621" s="101"/>
      <c r="H621" s="101"/>
      <c r="I621" s="104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 x14ac:dyDescent="0.2">
      <c r="B622" s="104"/>
      <c r="C622" s="101"/>
      <c r="D622" s="101"/>
      <c r="E622" s="104"/>
      <c r="F622" s="101"/>
      <c r="G622" s="101"/>
      <c r="H622" s="101"/>
      <c r="I622" s="104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 x14ac:dyDescent="0.2">
      <c r="B623" s="104"/>
      <c r="C623" s="101"/>
      <c r="D623" s="101"/>
      <c r="E623" s="104"/>
      <c r="F623" s="101"/>
      <c r="G623" s="101"/>
      <c r="H623" s="101"/>
      <c r="I623" s="104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 x14ac:dyDescent="0.2">
      <c r="B624" s="104"/>
      <c r="C624" s="101"/>
      <c r="D624" s="101"/>
      <c r="E624" s="104"/>
      <c r="F624" s="101"/>
      <c r="G624" s="101"/>
      <c r="H624" s="101"/>
      <c r="I624" s="104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 x14ac:dyDescent="0.2">
      <c r="B625" s="104"/>
      <c r="C625" s="101"/>
      <c r="D625" s="101"/>
      <c r="E625" s="104"/>
      <c r="F625" s="101"/>
      <c r="G625" s="101"/>
      <c r="H625" s="101"/>
      <c r="I625" s="104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 x14ac:dyDescent="0.2">
      <c r="B626" s="104"/>
      <c r="C626" s="101"/>
      <c r="D626" s="101"/>
      <c r="E626" s="104"/>
      <c r="F626" s="101"/>
      <c r="G626" s="101"/>
      <c r="H626" s="101"/>
      <c r="I626" s="104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 x14ac:dyDescent="0.2">
      <c r="B627" s="104"/>
      <c r="C627" s="101"/>
      <c r="D627" s="101"/>
      <c r="E627" s="104"/>
      <c r="F627" s="101"/>
      <c r="G627" s="101"/>
      <c r="H627" s="101"/>
      <c r="I627" s="104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 x14ac:dyDescent="0.2">
      <c r="B628" s="104"/>
      <c r="C628" s="101"/>
      <c r="D628" s="101"/>
      <c r="E628" s="104"/>
      <c r="F628" s="101"/>
      <c r="G628" s="101"/>
      <c r="H628" s="101"/>
      <c r="I628" s="104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 x14ac:dyDescent="0.2">
      <c r="B629" s="104"/>
      <c r="C629" s="101"/>
      <c r="D629" s="101"/>
      <c r="E629" s="104"/>
      <c r="F629" s="101"/>
      <c r="G629" s="101"/>
      <c r="H629" s="101"/>
      <c r="I629" s="104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 x14ac:dyDescent="0.2">
      <c r="B630" s="104"/>
      <c r="C630" s="101"/>
      <c r="D630" s="101"/>
      <c r="E630" s="104"/>
      <c r="F630" s="101"/>
      <c r="G630" s="101"/>
      <c r="H630" s="101"/>
      <c r="I630" s="104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 x14ac:dyDescent="0.2">
      <c r="B631" s="104"/>
      <c r="C631" s="101"/>
      <c r="D631" s="101"/>
      <c r="E631" s="104"/>
      <c r="F631" s="101"/>
      <c r="G631" s="101"/>
      <c r="H631" s="101"/>
      <c r="I631" s="104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 x14ac:dyDescent="0.2">
      <c r="B632" s="104"/>
      <c r="C632" s="101"/>
      <c r="D632" s="101"/>
      <c r="E632" s="104"/>
      <c r="F632" s="101"/>
      <c r="G632" s="101"/>
      <c r="H632" s="101"/>
      <c r="I632" s="104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 x14ac:dyDescent="0.2">
      <c r="B633" s="104"/>
      <c r="C633" s="101"/>
      <c r="D633" s="101"/>
      <c r="E633" s="104"/>
      <c r="F633" s="101"/>
      <c r="G633" s="101"/>
      <c r="H633" s="101"/>
      <c r="I633" s="104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 x14ac:dyDescent="0.2">
      <c r="B634" s="104"/>
      <c r="C634" s="101"/>
      <c r="D634" s="101"/>
      <c r="E634" s="104"/>
      <c r="F634" s="101"/>
      <c r="G634" s="101"/>
      <c r="H634" s="101"/>
      <c r="I634" s="104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 x14ac:dyDescent="0.2">
      <c r="B635" s="104"/>
      <c r="C635" s="101"/>
      <c r="D635" s="101"/>
      <c r="E635" s="104"/>
      <c r="F635" s="101"/>
      <c r="G635" s="101"/>
      <c r="H635" s="101"/>
      <c r="I635" s="104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 x14ac:dyDescent="0.2">
      <c r="B636" s="104"/>
      <c r="C636" s="101"/>
      <c r="D636" s="101"/>
      <c r="E636" s="104"/>
      <c r="F636" s="101"/>
      <c r="G636" s="101"/>
      <c r="H636" s="101"/>
      <c r="I636" s="104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 x14ac:dyDescent="0.2">
      <c r="B637" s="104"/>
      <c r="C637" s="101"/>
      <c r="D637" s="101"/>
      <c r="E637" s="104"/>
      <c r="F637" s="101"/>
      <c r="G637" s="101"/>
      <c r="H637" s="101"/>
      <c r="I637" s="104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 x14ac:dyDescent="0.2">
      <c r="B638" s="104"/>
      <c r="C638" s="101"/>
      <c r="D638" s="101"/>
      <c r="E638" s="104"/>
      <c r="F638" s="101"/>
      <c r="G638" s="101"/>
      <c r="H638" s="101"/>
      <c r="I638" s="104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 x14ac:dyDescent="0.2">
      <c r="B639" s="104"/>
      <c r="C639" s="101"/>
      <c r="D639" s="101"/>
      <c r="E639" s="104"/>
      <c r="F639" s="101"/>
      <c r="G639" s="101"/>
      <c r="H639" s="101"/>
      <c r="I639" s="104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 x14ac:dyDescent="0.2">
      <c r="B640" s="104"/>
      <c r="C640" s="101"/>
      <c r="D640" s="101"/>
      <c r="E640" s="104"/>
      <c r="F640" s="101"/>
      <c r="G640" s="101"/>
      <c r="H640" s="101"/>
      <c r="I640" s="104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 x14ac:dyDescent="0.2">
      <c r="B641" s="104"/>
      <c r="C641" s="101"/>
      <c r="D641" s="101"/>
      <c r="E641" s="104"/>
      <c r="F641" s="101"/>
      <c r="G641" s="101"/>
      <c r="H641" s="101"/>
      <c r="I641" s="104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 x14ac:dyDescent="0.2">
      <c r="B642" s="104"/>
      <c r="C642" s="101"/>
      <c r="D642" s="101"/>
      <c r="E642" s="104"/>
      <c r="F642" s="101"/>
      <c r="G642" s="101"/>
      <c r="H642" s="101"/>
      <c r="I642" s="104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 x14ac:dyDescent="0.2">
      <c r="B643" s="104"/>
      <c r="C643" s="101"/>
      <c r="D643" s="101"/>
      <c r="E643" s="104"/>
      <c r="F643" s="101"/>
      <c r="G643" s="101"/>
      <c r="H643" s="101"/>
      <c r="I643" s="104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 x14ac:dyDescent="0.2">
      <c r="B644" s="104"/>
      <c r="C644" s="101"/>
      <c r="D644" s="101"/>
      <c r="E644" s="104"/>
      <c r="F644" s="101"/>
      <c r="G644" s="101"/>
      <c r="H644" s="101"/>
      <c r="I644" s="104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 x14ac:dyDescent="0.2">
      <c r="B645" s="104"/>
      <c r="C645" s="101"/>
      <c r="D645" s="101"/>
      <c r="E645" s="104"/>
      <c r="F645" s="101"/>
      <c r="G645" s="101"/>
      <c r="H645" s="101"/>
      <c r="I645" s="104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 x14ac:dyDescent="0.2">
      <c r="B646" s="104"/>
      <c r="C646" s="101"/>
      <c r="D646" s="101"/>
      <c r="E646" s="104"/>
      <c r="F646" s="101"/>
      <c r="G646" s="101"/>
      <c r="H646" s="101"/>
      <c r="I646" s="104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 x14ac:dyDescent="0.2">
      <c r="B647" s="104"/>
      <c r="C647" s="101"/>
      <c r="D647" s="101"/>
      <c r="E647" s="104"/>
      <c r="F647" s="101"/>
      <c r="G647" s="101"/>
      <c r="H647" s="101"/>
      <c r="I647" s="104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 x14ac:dyDescent="0.2">
      <c r="B648" s="104"/>
      <c r="C648" s="101"/>
      <c r="D648" s="101"/>
      <c r="E648" s="104"/>
      <c r="F648" s="101"/>
      <c r="G648" s="101"/>
      <c r="H648" s="101"/>
      <c r="I648" s="104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 x14ac:dyDescent="0.2">
      <c r="B649" s="104"/>
      <c r="C649" s="101"/>
      <c r="D649" s="101"/>
      <c r="E649" s="104"/>
      <c r="F649" s="101"/>
      <c r="G649" s="101"/>
      <c r="H649" s="101"/>
      <c r="I649" s="104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 x14ac:dyDescent="0.2">
      <c r="B650" s="104"/>
      <c r="C650" s="101"/>
      <c r="D650" s="101"/>
      <c r="E650" s="104"/>
      <c r="F650" s="101"/>
      <c r="G650" s="101"/>
      <c r="H650" s="101"/>
      <c r="I650" s="104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 x14ac:dyDescent="0.2">
      <c r="B651" s="104"/>
      <c r="C651" s="101"/>
      <c r="D651" s="101"/>
      <c r="E651" s="104"/>
      <c r="F651" s="101"/>
      <c r="G651" s="101"/>
      <c r="H651" s="101"/>
      <c r="I651" s="104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 x14ac:dyDescent="0.2">
      <c r="B652" s="104"/>
      <c r="C652" s="101"/>
      <c r="D652" s="101"/>
      <c r="E652" s="104"/>
      <c r="F652" s="101"/>
      <c r="G652" s="101"/>
      <c r="H652" s="101"/>
      <c r="I652" s="104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 x14ac:dyDescent="0.2">
      <c r="B653" s="104"/>
      <c r="C653" s="101"/>
      <c r="D653" s="101"/>
      <c r="E653" s="104"/>
      <c r="F653" s="101"/>
      <c r="G653" s="101"/>
      <c r="H653" s="101"/>
      <c r="I653" s="104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 x14ac:dyDescent="0.2">
      <c r="B654" s="104"/>
      <c r="C654" s="101"/>
      <c r="D654" s="101"/>
      <c r="E654" s="104"/>
      <c r="F654" s="101"/>
      <c r="G654" s="101"/>
      <c r="H654" s="101"/>
      <c r="I654" s="104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 x14ac:dyDescent="0.2">
      <c r="B655" s="104"/>
      <c r="C655" s="101"/>
      <c r="D655" s="101"/>
      <c r="E655" s="104"/>
      <c r="F655" s="101"/>
      <c r="G655" s="101"/>
      <c r="H655" s="101"/>
      <c r="I655" s="104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 x14ac:dyDescent="0.2">
      <c r="B656" s="104"/>
      <c r="C656" s="101"/>
      <c r="D656" s="101"/>
      <c r="E656" s="104"/>
      <c r="F656" s="101"/>
      <c r="G656" s="101"/>
      <c r="H656" s="101"/>
      <c r="I656" s="104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 x14ac:dyDescent="0.2">
      <c r="B657" s="104"/>
      <c r="C657" s="101"/>
      <c r="D657" s="101"/>
      <c r="E657" s="104"/>
      <c r="F657" s="101"/>
      <c r="G657" s="101"/>
      <c r="H657" s="101"/>
      <c r="I657" s="104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 x14ac:dyDescent="0.2">
      <c r="B658" s="104"/>
      <c r="C658" s="101"/>
      <c r="D658" s="101"/>
      <c r="E658" s="104"/>
      <c r="F658" s="101"/>
      <c r="G658" s="101"/>
      <c r="H658" s="101"/>
      <c r="I658" s="104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 x14ac:dyDescent="0.2">
      <c r="B659" s="104"/>
      <c r="C659" s="101"/>
      <c r="D659" s="101"/>
      <c r="E659" s="104"/>
      <c r="F659" s="101"/>
      <c r="G659" s="101"/>
      <c r="H659" s="101"/>
      <c r="I659" s="104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 x14ac:dyDescent="0.2">
      <c r="B660" s="104"/>
      <c r="C660" s="101"/>
      <c r="D660" s="101"/>
      <c r="E660" s="104"/>
      <c r="F660" s="101"/>
      <c r="G660" s="101"/>
      <c r="H660" s="101"/>
      <c r="I660" s="104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 x14ac:dyDescent="0.2">
      <c r="B661" s="104"/>
      <c r="C661" s="101"/>
      <c r="D661" s="101"/>
      <c r="E661" s="104"/>
      <c r="F661" s="101"/>
      <c r="G661" s="101"/>
      <c r="H661" s="101"/>
      <c r="I661" s="104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 x14ac:dyDescent="0.2">
      <c r="B662" s="104"/>
      <c r="C662" s="101"/>
      <c r="D662" s="101"/>
      <c r="E662" s="104"/>
      <c r="F662" s="101"/>
      <c r="G662" s="101"/>
      <c r="H662" s="101"/>
      <c r="I662" s="104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 x14ac:dyDescent="0.2">
      <c r="B663" s="104"/>
      <c r="C663" s="101"/>
      <c r="D663" s="101"/>
      <c r="E663" s="104"/>
      <c r="F663" s="101"/>
      <c r="G663" s="101"/>
      <c r="H663" s="101"/>
      <c r="I663" s="104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 x14ac:dyDescent="0.2">
      <c r="B664" s="104"/>
      <c r="C664" s="101"/>
      <c r="D664" s="101"/>
      <c r="E664" s="104"/>
      <c r="F664" s="101"/>
      <c r="G664" s="101"/>
      <c r="H664" s="101"/>
      <c r="I664" s="104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 x14ac:dyDescent="0.2">
      <c r="B665" s="104"/>
      <c r="C665" s="101"/>
      <c r="D665" s="101"/>
      <c r="E665" s="104"/>
      <c r="F665" s="101"/>
      <c r="G665" s="101"/>
      <c r="H665" s="101"/>
      <c r="I665" s="104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 x14ac:dyDescent="0.2">
      <c r="B666" s="104"/>
      <c r="C666" s="101"/>
      <c r="D666" s="101"/>
      <c r="E666" s="104"/>
      <c r="F666" s="101"/>
      <c r="G666" s="101"/>
      <c r="H666" s="101"/>
      <c r="I666" s="104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 x14ac:dyDescent="0.2">
      <c r="B667" s="104"/>
      <c r="C667" s="101"/>
      <c r="D667" s="101"/>
      <c r="E667" s="104"/>
      <c r="F667" s="101"/>
      <c r="G667" s="101"/>
      <c r="H667" s="101"/>
      <c r="I667" s="104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 x14ac:dyDescent="0.2">
      <c r="B668" s="104"/>
      <c r="C668" s="101"/>
      <c r="D668" s="101"/>
      <c r="E668" s="104"/>
      <c r="F668" s="101"/>
      <c r="G668" s="101"/>
      <c r="H668" s="101"/>
      <c r="I668" s="104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 x14ac:dyDescent="0.2">
      <c r="B669" s="104"/>
      <c r="C669" s="101"/>
      <c r="D669" s="101"/>
      <c r="E669" s="104"/>
      <c r="F669" s="101"/>
      <c r="G669" s="101"/>
      <c r="H669" s="101"/>
      <c r="I669" s="104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 x14ac:dyDescent="0.2">
      <c r="B670" s="104"/>
      <c r="C670" s="101"/>
      <c r="D670" s="101"/>
      <c r="E670" s="104"/>
      <c r="F670" s="101"/>
      <c r="G670" s="101"/>
      <c r="H670" s="101"/>
      <c r="I670" s="104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 x14ac:dyDescent="0.2">
      <c r="B671" s="104"/>
      <c r="C671" s="101"/>
      <c r="D671" s="101"/>
      <c r="E671" s="104"/>
      <c r="F671" s="101"/>
      <c r="G671" s="101"/>
      <c r="H671" s="101"/>
      <c r="I671" s="104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 x14ac:dyDescent="0.2">
      <c r="B672" s="104"/>
      <c r="C672" s="101"/>
      <c r="D672" s="101"/>
      <c r="E672" s="104"/>
      <c r="F672" s="101"/>
      <c r="G672" s="101"/>
      <c r="H672" s="101"/>
      <c r="I672" s="104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 x14ac:dyDescent="0.2">
      <c r="B673" s="104"/>
      <c r="C673" s="101"/>
      <c r="D673" s="101"/>
      <c r="E673" s="104"/>
      <c r="F673" s="101"/>
      <c r="G673" s="101"/>
      <c r="H673" s="101"/>
      <c r="I673" s="104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 x14ac:dyDescent="0.2">
      <c r="B674" s="104"/>
      <c r="C674" s="101"/>
      <c r="D674" s="101"/>
      <c r="E674" s="104"/>
      <c r="F674" s="101"/>
      <c r="G674" s="101"/>
      <c r="H674" s="101"/>
      <c r="I674" s="104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 x14ac:dyDescent="0.2">
      <c r="B675" s="104"/>
      <c r="C675" s="101"/>
      <c r="D675" s="101"/>
      <c r="E675" s="104"/>
      <c r="F675" s="101"/>
      <c r="G675" s="101"/>
      <c r="H675" s="101"/>
      <c r="I675" s="104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 x14ac:dyDescent="0.2">
      <c r="B676" s="104"/>
      <c r="C676" s="101"/>
      <c r="D676" s="101"/>
      <c r="E676" s="104"/>
      <c r="F676" s="101"/>
      <c r="G676" s="101"/>
      <c r="H676" s="101"/>
      <c r="I676" s="104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 x14ac:dyDescent="0.2">
      <c r="B677" s="104"/>
      <c r="C677" s="101"/>
      <c r="D677" s="101"/>
      <c r="E677" s="104"/>
      <c r="F677" s="101"/>
      <c r="G677" s="101"/>
      <c r="H677" s="101"/>
      <c r="I677" s="104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 x14ac:dyDescent="0.2">
      <c r="B678" s="104"/>
      <c r="C678" s="101"/>
      <c r="D678" s="101"/>
      <c r="E678" s="104"/>
      <c r="F678" s="101"/>
      <c r="G678" s="101"/>
      <c r="H678" s="101"/>
      <c r="I678" s="104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 x14ac:dyDescent="0.2">
      <c r="B679" s="104"/>
      <c r="C679" s="101"/>
      <c r="D679" s="101"/>
      <c r="E679" s="104"/>
      <c r="F679" s="101"/>
      <c r="G679" s="101"/>
      <c r="H679" s="101"/>
      <c r="I679" s="104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 x14ac:dyDescent="0.2">
      <c r="B680" s="104"/>
      <c r="C680" s="101"/>
      <c r="D680" s="101"/>
      <c r="E680" s="104"/>
      <c r="F680" s="101"/>
      <c r="G680" s="101"/>
      <c r="H680" s="101"/>
      <c r="I680" s="104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 x14ac:dyDescent="0.2">
      <c r="B681" s="104"/>
      <c r="C681" s="101"/>
      <c r="D681" s="101"/>
      <c r="E681" s="104"/>
      <c r="F681" s="101"/>
      <c r="G681" s="101"/>
      <c r="H681" s="101"/>
      <c r="I681" s="104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 x14ac:dyDescent="0.2">
      <c r="B682" s="104"/>
      <c r="C682" s="101"/>
      <c r="D682" s="101"/>
      <c r="E682" s="104"/>
      <c r="F682" s="101"/>
      <c r="G682" s="101"/>
      <c r="H682" s="101"/>
      <c r="I682" s="104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 x14ac:dyDescent="0.2">
      <c r="B683" s="104"/>
      <c r="C683" s="101"/>
      <c r="D683" s="101"/>
      <c r="E683" s="104"/>
      <c r="F683" s="101"/>
      <c r="G683" s="101"/>
      <c r="H683" s="101"/>
      <c r="I683" s="104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 x14ac:dyDescent="0.2">
      <c r="B684" s="104"/>
      <c r="C684" s="101"/>
      <c r="D684" s="101"/>
      <c r="E684" s="104"/>
      <c r="F684" s="101"/>
      <c r="G684" s="101"/>
      <c r="H684" s="101"/>
      <c r="I684" s="104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 x14ac:dyDescent="0.2">
      <c r="B685" s="104"/>
      <c r="C685" s="101"/>
      <c r="D685" s="101"/>
      <c r="E685" s="104"/>
      <c r="F685" s="101"/>
      <c r="G685" s="101"/>
      <c r="H685" s="101"/>
      <c r="I685" s="104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 x14ac:dyDescent="0.2">
      <c r="B686" s="104"/>
      <c r="C686" s="101"/>
      <c r="D686" s="101"/>
      <c r="E686" s="104"/>
      <c r="F686" s="101"/>
      <c r="G686" s="101"/>
      <c r="H686" s="101"/>
      <c r="I686" s="104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 x14ac:dyDescent="0.2">
      <c r="B687" s="104"/>
      <c r="C687" s="101"/>
      <c r="D687" s="101"/>
      <c r="E687" s="104"/>
      <c r="F687" s="101"/>
      <c r="G687" s="101"/>
      <c r="H687" s="101"/>
      <c r="I687" s="104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 x14ac:dyDescent="0.2">
      <c r="B688" s="104"/>
      <c r="C688" s="101"/>
      <c r="D688" s="101"/>
      <c r="E688" s="104"/>
      <c r="F688" s="101"/>
      <c r="G688" s="101"/>
      <c r="H688" s="101"/>
      <c r="I688" s="104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 x14ac:dyDescent="0.2">
      <c r="B689" s="104"/>
      <c r="C689" s="101"/>
      <c r="D689" s="101"/>
      <c r="E689" s="104"/>
      <c r="F689" s="101"/>
      <c r="G689" s="101"/>
      <c r="H689" s="101"/>
      <c r="I689" s="104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 x14ac:dyDescent="0.2">
      <c r="B690" s="104"/>
      <c r="C690" s="101"/>
      <c r="D690" s="101"/>
      <c r="E690" s="104"/>
      <c r="F690" s="101"/>
      <c r="G690" s="101"/>
      <c r="H690" s="101"/>
      <c r="I690" s="104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 x14ac:dyDescent="0.2">
      <c r="B691" s="104"/>
      <c r="C691" s="101"/>
      <c r="D691" s="101"/>
      <c r="E691" s="104"/>
      <c r="F691" s="101"/>
      <c r="G691" s="101"/>
      <c r="H691" s="101"/>
      <c r="I691" s="104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 x14ac:dyDescent="0.2">
      <c r="B692" s="104"/>
      <c r="C692" s="101"/>
      <c r="D692" s="101"/>
      <c r="E692" s="104"/>
      <c r="F692" s="101"/>
      <c r="G692" s="101"/>
      <c r="H692" s="101"/>
      <c r="I692" s="104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 x14ac:dyDescent="0.2">
      <c r="B693" s="104"/>
      <c r="C693" s="101"/>
      <c r="D693" s="101"/>
      <c r="E693" s="104"/>
      <c r="F693" s="101"/>
      <c r="G693" s="101"/>
      <c r="H693" s="101"/>
      <c r="I693" s="104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 x14ac:dyDescent="0.2">
      <c r="B694" s="104"/>
      <c r="C694" s="101"/>
      <c r="D694" s="101"/>
      <c r="E694" s="104"/>
      <c r="F694" s="101"/>
      <c r="G694" s="101"/>
      <c r="H694" s="101"/>
      <c r="I694" s="104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 x14ac:dyDescent="0.2">
      <c r="B695" s="104"/>
      <c r="C695" s="101"/>
      <c r="D695" s="101"/>
      <c r="E695" s="104"/>
      <c r="F695" s="101"/>
      <c r="G695" s="101"/>
      <c r="H695" s="101"/>
      <c r="I695" s="104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 x14ac:dyDescent="0.2">
      <c r="B696" s="104"/>
      <c r="C696" s="101"/>
      <c r="D696" s="101"/>
      <c r="E696" s="104"/>
      <c r="F696" s="101"/>
      <c r="G696" s="101"/>
      <c r="H696" s="101"/>
      <c r="I696" s="104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 x14ac:dyDescent="0.2">
      <c r="B697" s="104"/>
      <c r="C697" s="101"/>
      <c r="D697" s="101"/>
      <c r="E697" s="104"/>
      <c r="F697" s="101"/>
      <c r="G697" s="101"/>
      <c r="H697" s="101"/>
      <c r="I697" s="104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 x14ac:dyDescent="0.2">
      <c r="B698" s="104"/>
      <c r="C698" s="101"/>
      <c r="D698" s="101"/>
      <c r="E698" s="104"/>
      <c r="F698" s="101"/>
      <c r="G698" s="101"/>
      <c r="H698" s="101"/>
      <c r="I698" s="104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 x14ac:dyDescent="0.2">
      <c r="B699" s="104"/>
      <c r="C699" s="101"/>
      <c r="D699" s="101"/>
      <c r="E699" s="104"/>
      <c r="F699" s="101"/>
      <c r="G699" s="101"/>
      <c r="H699" s="101"/>
      <c r="I699" s="104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 x14ac:dyDescent="0.2">
      <c r="B700" s="104"/>
      <c r="C700" s="101"/>
      <c r="D700" s="101"/>
      <c r="E700" s="104"/>
      <c r="F700" s="101"/>
      <c r="G700" s="101"/>
      <c r="H700" s="101"/>
      <c r="I700" s="104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 x14ac:dyDescent="0.2">
      <c r="B701" s="104"/>
      <c r="C701" s="101"/>
      <c r="D701" s="101"/>
      <c r="E701" s="104"/>
      <c r="F701" s="101"/>
      <c r="G701" s="101"/>
      <c r="H701" s="101"/>
      <c r="I701" s="104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 x14ac:dyDescent="0.2">
      <c r="B702" s="104"/>
      <c r="C702" s="101"/>
      <c r="D702" s="101"/>
      <c r="E702" s="104"/>
      <c r="F702" s="101"/>
      <c r="G702" s="101"/>
      <c r="H702" s="101"/>
      <c r="I702" s="104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 x14ac:dyDescent="0.2">
      <c r="B703" s="104"/>
      <c r="C703" s="101"/>
      <c r="D703" s="101"/>
      <c r="E703" s="104"/>
      <c r="F703" s="101"/>
      <c r="G703" s="101"/>
      <c r="H703" s="101"/>
      <c r="I703" s="104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 x14ac:dyDescent="0.2">
      <c r="B704" s="104"/>
      <c r="C704" s="101"/>
      <c r="D704" s="101"/>
      <c r="E704" s="104"/>
      <c r="F704" s="101"/>
      <c r="G704" s="101"/>
      <c r="H704" s="101"/>
      <c r="I704" s="104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 x14ac:dyDescent="0.2">
      <c r="B705" s="104"/>
      <c r="C705" s="101"/>
      <c r="D705" s="101"/>
      <c r="E705" s="104"/>
      <c r="F705" s="101"/>
      <c r="G705" s="101"/>
      <c r="H705" s="101"/>
      <c r="I705" s="104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 x14ac:dyDescent="0.2">
      <c r="B706" s="104"/>
      <c r="C706" s="101"/>
      <c r="D706" s="101"/>
      <c r="E706" s="104"/>
      <c r="F706" s="101"/>
      <c r="G706" s="101"/>
      <c r="H706" s="101"/>
      <c r="I706" s="104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 x14ac:dyDescent="0.2">
      <c r="B707" s="104"/>
      <c r="C707" s="101"/>
      <c r="D707" s="101"/>
      <c r="E707" s="104"/>
      <c r="F707" s="101"/>
      <c r="G707" s="101"/>
      <c r="H707" s="101"/>
      <c r="I707" s="104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 x14ac:dyDescent="0.2">
      <c r="B708" s="104"/>
      <c r="C708" s="101"/>
      <c r="D708" s="101"/>
      <c r="E708" s="104"/>
      <c r="F708" s="101"/>
      <c r="G708" s="101"/>
      <c r="H708" s="101"/>
      <c r="I708" s="104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 x14ac:dyDescent="0.2">
      <c r="B709" s="104"/>
      <c r="C709" s="101"/>
      <c r="D709" s="101"/>
      <c r="E709" s="104"/>
      <c r="F709" s="101"/>
      <c r="G709" s="101"/>
      <c r="H709" s="101"/>
      <c r="I709" s="104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 x14ac:dyDescent="0.2">
      <c r="B710" s="104"/>
      <c r="C710" s="101"/>
      <c r="D710" s="101"/>
      <c r="E710" s="104"/>
      <c r="F710" s="101"/>
      <c r="G710" s="101"/>
      <c r="H710" s="101"/>
      <c r="I710" s="104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 x14ac:dyDescent="0.2">
      <c r="B711" s="104"/>
      <c r="C711" s="101"/>
      <c r="D711" s="101"/>
      <c r="E711" s="104"/>
      <c r="F711" s="101"/>
      <c r="G711" s="101"/>
      <c r="H711" s="101"/>
      <c r="I711" s="104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 x14ac:dyDescent="0.2">
      <c r="B712" s="104"/>
      <c r="C712" s="101"/>
      <c r="D712" s="101"/>
      <c r="E712" s="104"/>
      <c r="F712" s="101"/>
      <c r="G712" s="101"/>
      <c r="H712" s="101"/>
      <c r="I712" s="104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 x14ac:dyDescent="0.2">
      <c r="B713" s="104"/>
      <c r="C713" s="101"/>
      <c r="D713" s="101"/>
      <c r="E713" s="104"/>
      <c r="F713" s="101"/>
      <c r="G713" s="101"/>
      <c r="H713" s="101"/>
      <c r="I713" s="104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 x14ac:dyDescent="0.2">
      <c r="B714" s="104"/>
      <c r="C714" s="101"/>
      <c r="D714" s="101"/>
      <c r="E714" s="104"/>
      <c r="F714" s="101"/>
      <c r="G714" s="101"/>
      <c r="H714" s="101"/>
      <c r="I714" s="104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 x14ac:dyDescent="0.2">
      <c r="B715" s="104"/>
      <c r="C715" s="101"/>
      <c r="D715" s="101"/>
      <c r="E715" s="104"/>
      <c r="F715" s="101"/>
      <c r="G715" s="101"/>
      <c r="H715" s="101"/>
      <c r="I715" s="104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 x14ac:dyDescent="0.2">
      <c r="B716" s="104"/>
      <c r="C716" s="101"/>
      <c r="D716" s="101"/>
      <c r="E716" s="104"/>
      <c r="F716" s="101"/>
      <c r="G716" s="101"/>
      <c r="H716" s="101"/>
      <c r="I716" s="104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 x14ac:dyDescent="0.2">
      <c r="B717" s="104"/>
      <c r="C717" s="101"/>
      <c r="D717" s="101"/>
      <c r="E717" s="104"/>
      <c r="F717" s="101"/>
      <c r="G717" s="101"/>
      <c r="H717" s="101"/>
      <c r="I717" s="104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 x14ac:dyDescent="0.2">
      <c r="B718" s="104"/>
      <c r="C718" s="101"/>
      <c r="D718" s="101"/>
      <c r="E718" s="104"/>
      <c r="F718" s="101"/>
      <c r="G718" s="101"/>
      <c r="H718" s="101"/>
      <c r="I718" s="104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 x14ac:dyDescent="0.2">
      <c r="B719" s="104"/>
      <c r="C719" s="101"/>
      <c r="D719" s="101"/>
      <c r="E719" s="104"/>
      <c r="F719" s="101"/>
      <c r="G719" s="101"/>
      <c r="H719" s="101"/>
      <c r="I719" s="104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 x14ac:dyDescent="0.2">
      <c r="B720" s="104"/>
      <c r="C720" s="101"/>
      <c r="D720" s="101"/>
      <c r="E720" s="104"/>
      <c r="F720" s="101"/>
      <c r="G720" s="101"/>
      <c r="H720" s="101"/>
      <c r="I720" s="104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 x14ac:dyDescent="0.2">
      <c r="B721" s="104"/>
      <c r="C721" s="101"/>
      <c r="D721" s="101"/>
      <c r="E721" s="104"/>
      <c r="F721" s="101"/>
      <c r="G721" s="101"/>
      <c r="H721" s="101"/>
      <c r="I721" s="104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 x14ac:dyDescent="0.2">
      <c r="B722" s="104"/>
      <c r="C722" s="101"/>
      <c r="D722" s="101"/>
      <c r="E722" s="104"/>
      <c r="F722" s="101"/>
      <c r="G722" s="101"/>
      <c r="H722" s="101"/>
      <c r="I722" s="104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 x14ac:dyDescent="0.2">
      <c r="B723" s="104"/>
      <c r="C723" s="101"/>
      <c r="D723" s="101"/>
      <c r="E723" s="104"/>
      <c r="F723" s="101"/>
      <c r="G723" s="101"/>
      <c r="H723" s="101"/>
      <c r="I723" s="104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 x14ac:dyDescent="0.2">
      <c r="B724" s="104"/>
      <c r="C724" s="101"/>
      <c r="D724" s="101"/>
      <c r="E724" s="104"/>
      <c r="F724" s="101"/>
      <c r="G724" s="101"/>
      <c r="H724" s="101"/>
      <c r="I724" s="104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 x14ac:dyDescent="0.2">
      <c r="B725" s="104"/>
      <c r="C725" s="101"/>
      <c r="D725" s="101"/>
      <c r="E725" s="104"/>
      <c r="F725" s="101"/>
      <c r="G725" s="101"/>
      <c r="H725" s="101"/>
      <c r="I725" s="104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 x14ac:dyDescent="0.2">
      <c r="B726" s="104"/>
      <c r="C726" s="101"/>
      <c r="D726" s="101"/>
      <c r="E726" s="104"/>
      <c r="F726" s="101"/>
      <c r="G726" s="101"/>
      <c r="H726" s="101"/>
      <c r="I726" s="104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 x14ac:dyDescent="0.2">
      <c r="B727" s="104"/>
      <c r="C727" s="101"/>
      <c r="D727" s="101"/>
      <c r="E727" s="104"/>
      <c r="F727" s="101"/>
      <c r="G727" s="101"/>
      <c r="H727" s="101"/>
      <c r="I727" s="104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 x14ac:dyDescent="0.2">
      <c r="B728" s="104"/>
      <c r="C728" s="101"/>
      <c r="D728" s="101"/>
      <c r="E728" s="104"/>
      <c r="F728" s="101"/>
      <c r="G728" s="101"/>
      <c r="H728" s="101"/>
      <c r="I728" s="104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 x14ac:dyDescent="0.2">
      <c r="B729" s="104"/>
      <c r="C729" s="101"/>
      <c r="D729" s="101"/>
      <c r="E729" s="104"/>
      <c r="F729" s="101"/>
      <c r="G729" s="101"/>
      <c r="H729" s="101"/>
      <c r="I729" s="104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 x14ac:dyDescent="0.2">
      <c r="B730" s="104"/>
      <c r="C730" s="101"/>
      <c r="D730" s="101"/>
      <c r="E730" s="104"/>
      <c r="F730" s="101"/>
      <c r="G730" s="101"/>
      <c r="H730" s="101"/>
      <c r="I730" s="104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 x14ac:dyDescent="0.2">
      <c r="B731" s="104"/>
      <c r="C731" s="101"/>
      <c r="D731" s="101"/>
      <c r="E731" s="104"/>
      <c r="F731" s="101"/>
      <c r="G731" s="101"/>
      <c r="H731" s="101"/>
      <c r="I731" s="104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 x14ac:dyDescent="0.2">
      <c r="B732" s="104"/>
      <c r="C732" s="101"/>
      <c r="D732" s="101"/>
      <c r="E732" s="104"/>
      <c r="F732" s="101"/>
      <c r="G732" s="101"/>
      <c r="H732" s="101"/>
      <c r="I732" s="104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 x14ac:dyDescent="0.2">
      <c r="B733" s="104"/>
      <c r="C733" s="101"/>
      <c r="D733" s="101"/>
      <c r="E733" s="104"/>
      <c r="F733" s="101"/>
      <c r="G733" s="101"/>
      <c r="H733" s="101"/>
      <c r="I733" s="104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 x14ac:dyDescent="0.2">
      <c r="B734" s="104"/>
      <c r="C734" s="101"/>
      <c r="D734" s="101"/>
      <c r="E734" s="104"/>
      <c r="F734" s="101"/>
      <c r="G734" s="101"/>
      <c r="H734" s="101"/>
      <c r="I734" s="104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 x14ac:dyDescent="0.2">
      <c r="B735" s="104"/>
      <c r="C735" s="101"/>
      <c r="D735" s="101"/>
      <c r="E735" s="104"/>
      <c r="F735" s="101"/>
      <c r="G735" s="101"/>
      <c r="H735" s="101"/>
      <c r="I735" s="104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 x14ac:dyDescent="0.2">
      <c r="B736" s="104"/>
      <c r="C736" s="101"/>
      <c r="D736" s="101"/>
      <c r="E736" s="104"/>
      <c r="F736" s="101"/>
      <c r="G736" s="101"/>
      <c r="H736" s="101"/>
      <c r="I736" s="104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 x14ac:dyDescent="0.2">
      <c r="B737" s="104"/>
      <c r="C737" s="101"/>
      <c r="D737" s="101"/>
      <c r="E737" s="104"/>
      <c r="F737" s="101"/>
      <c r="G737" s="101"/>
      <c r="H737" s="101"/>
      <c r="I737" s="104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 x14ac:dyDescent="0.2">
      <c r="B738" s="104"/>
      <c r="C738" s="101"/>
      <c r="D738" s="101"/>
      <c r="E738" s="104"/>
      <c r="F738" s="101"/>
      <c r="G738" s="101"/>
      <c r="H738" s="101"/>
      <c r="I738" s="104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 x14ac:dyDescent="0.2">
      <c r="B739" s="104"/>
      <c r="C739" s="101"/>
      <c r="D739" s="101"/>
      <c r="E739" s="104"/>
      <c r="F739" s="101"/>
      <c r="G739" s="101"/>
      <c r="H739" s="101"/>
      <c r="I739" s="104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 x14ac:dyDescent="0.2">
      <c r="B740" s="104"/>
      <c r="C740" s="101"/>
      <c r="D740" s="101"/>
      <c r="E740" s="104"/>
      <c r="F740" s="101"/>
      <c r="G740" s="101"/>
      <c r="H740" s="101"/>
      <c r="I740" s="104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 x14ac:dyDescent="0.2">
      <c r="B741" s="104"/>
      <c r="C741" s="101"/>
      <c r="D741" s="101"/>
      <c r="E741" s="104"/>
      <c r="F741" s="101"/>
      <c r="G741" s="101"/>
      <c r="H741" s="101"/>
      <c r="I741" s="104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 x14ac:dyDescent="0.2">
      <c r="B742" s="104"/>
      <c r="C742" s="101"/>
      <c r="D742" s="101"/>
      <c r="E742" s="104"/>
      <c r="F742" s="101"/>
      <c r="G742" s="101"/>
      <c r="H742" s="101"/>
      <c r="I742" s="104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 x14ac:dyDescent="0.2">
      <c r="B743" s="104"/>
      <c r="C743" s="101"/>
      <c r="D743" s="101"/>
      <c r="E743" s="104"/>
      <c r="F743" s="101"/>
      <c r="G743" s="101"/>
      <c r="H743" s="101"/>
      <c r="I743" s="104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 x14ac:dyDescent="0.2">
      <c r="B744" s="104"/>
      <c r="C744" s="101"/>
      <c r="D744" s="101"/>
      <c r="E744" s="104"/>
      <c r="F744" s="101"/>
      <c r="G744" s="101"/>
      <c r="H744" s="101"/>
      <c r="I744" s="104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 x14ac:dyDescent="0.2">
      <c r="B745" s="104"/>
      <c r="C745" s="101"/>
      <c r="D745" s="101"/>
      <c r="E745" s="104"/>
      <c r="F745" s="101"/>
      <c r="G745" s="101"/>
      <c r="H745" s="101"/>
      <c r="I745" s="104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 x14ac:dyDescent="0.2">
      <c r="B746" s="104"/>
      <c r="C746" s="101"/>
      <c r="D746" s="101"/>
      <c r="E746" s="104"/>
      <c r="F746" s="101"/>
      <c r="G746" s="101"/>
      <c r="H746" s="101"/>
      <c r="I746" s="104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 x14ac:dyDescent="0.2">
      <c r="B747" s="104"/>
      <c r="C747" s="101"/>
      <c r="D747" s="101"/>
      <c r="E747" s="104"/>
      <c r="F747" s="101"/>
      <c r="G747" s="101"/>
      <c r="H747" s="101"/>
      <c r="I747" s="104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 x14ac:dyDescent="0.2">
      <c r="B748" s="104"/>
      <c r="C748" s="101"/>
      <c r="D748" s="101"/>
      <c r="E748" s="104"/>
      <c r="F748" s="101"/>
      <c r="G748" s="101"/>
      <c r="H748" s="101"/>
      <c r="I748" s="104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 x14ac:dyDescent="0.2">
      <c r="B749" s="104"/>
      <c r="C749" s="101"/>
      <c r="D749" s="101"/>
      <c r="E749" s="104"/>
      <c r="F749" s="101"/>
      <c r="G749" s="101"/>
      <c r="H749" s="101"/>
      <c r="I749" s="104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 x14ac:dyDescent="0.2">
      <c r="B750" s="104"/>
      <c r="C750" s="101"/>
      <c r="D750" s="101"/>
      <c r="E750" s="104"/>
      <c r="F750" s="101"/>
      <c r="G750" s="101"/>
      <c r="H750" s="101"/>
      <c r="I750" s="104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 x14ac:dyDescent="0.2">
      <c r="B751" s="104"/>
      <c r="C751" s="101"/>
      <c r="D751" s="101"/>
      <c r="E751" s="104"/>
      <c r="F751" s="101"/>
      <c r="G751" s="101"/>
      <c r="H751" s="101"/>
      <c r="I751" s="104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 x14ac:dyDescent="0.2">
      <c r="B752" s="104"/>
      <c r="C752" s="101"/>
      <c r="D752" s="101"/>
      <c r="E752" s="104"/>
      <c r="F752" s="101"/>
      <c r="G752" s="101"/>
      <c r="H752" s="101"/>
      <c r="I752" s="104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 x14ac:dyDescent="0.2">
      <c r="B753" s="104"/>
      <c r="C753" s="101"/>
      <c r="D753" s="101"/>
      <c r="E753" s="104"/>
      <c r="F753" s="101"/>
      <c r="G753" s="101"/>
      <c r="H753" s="101"/>
      <c r="I753" s="104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 x14ac:dyDescent="0.2">
      <c r="B754" s="104"/>
      <c r="C754" s="101"/>
      <c r="D754" s="101"/>
      <c r="E754" s="104"/>
      <c r="F754" s="101"/>
      <c r="G754" s="101"/>
      <c r="H754" s="101"/>
      <c r="I754" s="104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 x14ac:dyDescent="0.2">
      <c r="B755" s="104"/>
      <c r="C755" s="101"/>
      <c r="D755" s="101"/>
      <c r="E755" s="104"/>
      <c r="F755" s="101"/>
      <c r="G755" s="101"/>
      <c r="H755" s="101"/>
      <c r="I755" s="104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 x14ac:dyDescent="0.2">
      <c r="B756" s="104"/>
      <c r="C756" s="101"/>
      <c r="D756" s="101"/>
      <c r="E756" s="104"/>
      <c r="F756" s="101"/>
      <c r="G756" s="101"/>
      <c r="H756" s="101"/>
      <c r="I756" s="104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 x14ac:dyDescent="0.2">
      <c r="B757" s="104"/>
      <c r="C757" s="101"/>
      <c r="D757" s="101"/>
      <c r="E757" s="104"/>
      <c r="F757" s="101"/>
      <c r="G757" s="101"/>
      <c r="H757" s="101"/>
      <c r="I757" s="104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 x14ac:dyDescent="0.2">
      <c r="B758" s="104"/>
      <c r="C758" s="101"/>
      <c r="D758" s="101"/>
      <c r="E758" s="104"/>
      <c r="F758" s="101"/>
      <c r="G758" s="101"/>
      <c r="H758" s="101"/>
      <c r="I758" s="104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 x14ac:dyDescent="0.2">
      <c r="B759" s="104"/>
      <c r="C759" s="101"/>
      <c r="D759" s="101"/>
      <c r="E759" s="104"/>
      <c r="F759" s="101"/>
      <c r="G759" s="101"/>
      <c r="H759" s="101"/>
      <c r="I759" s="104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 x14ac:dyDescent="0.2">
      <c r="B760" s="104"/>
      <c r="C760" s="101"/>
      <c r="D760" s="101"/>
      <c r="E760" s="104"/>
      <c r="F760" s="101"/>
      <c r="G760" s="101"/>
      <c r="H760" s="101"/>
      <c r="I760" s="104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 x14ac:dyDescent="0.2">
      <c r="B761" s="104"/>
      <c r="C761" s="101"/>
      <c r="D761" s="101"/>
      <c r="E761" s="104"/>
      <c r="F761" s="101"/>
      <c r="G761" s="101"/>
      <c r="H761" s="101"/>
      <c r="I761" s="104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 x14ac:dyDescent="0.2">
      <c r="B762" s="104"/>
      <c r="C762" s="101"/>
      <c r="D762" s="101"/>
      <c r="E762" s="104"/>
      <c r="F762" s="101"/>
      <c r="G762" s="101"/>
      <c r="H762" s="101"/>
      <c r="I762" s="104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 x14ac:dyDescent="0.2">
      <c r="B763" s="104"/>
      <c r="C763" s="101"/>
      <c r="D763" s="101"/>
      <c r="E763" s="104"/>
      <c r="F763" s="101"/>
      <c r="G763" s="101"/>
      <c r="H763" s="101"/>
      <c r="I763" s="104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 x14ac:dyDescent="0.2">
      <c r="B764" s="104"/>
      <c r="C764" s="101"/>
      <c r="D764" s="101"/>
      <c r="E764" s="104"/>
      <c r="F764" s="101"/>
      <c r="G764" s="101"/>
      <c r="H764" s="101"/>
      <c r="I764" s="104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 x14ac:dyDescent="0.2">
      <c r="B765" s="104"/>
      <c r="C765" s="101"/>
      <c r="D765" s="101"/>
      <c r="E765" s="104"/>
      <c r="F765" s="101"/>
      <c r="G765" s="101"/>
      <c r="H765" s="101"/>
      <c r="I765" s="104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 x14ac:dyDescent="0.2">
      <c r="B766" s="104"/>
      <c r="C766" s="101"/>
      <c r="D766" s="101"/>
      <c r="E766" s="104"/>
      <c r="F766" s="101"/>
      <c r="G766" s="101"/>
      <c r="H766" s="101"/>
      <c r="I766" s="104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 x14ac:dyDescent="0.2">
      <c r="B767" s="104"/>
      <c r="C767" s="101"/>
      <c r="D767" s="101"/>
      <c r="E767" s="104"/>
      <c r="F767" s="101"/>
      <c r="G767" s="101"/>
      <c r="H767" s="101"/>
      <c r="I767" s="104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 x14ac:dyDescent="0.2">
      <c r="B768" s="104"/>
      <c r="C768" s="101"/>
      <c r="D768" s="101"/>
      <c r="E768" s="104"/>
      <c r="F768" s="101"/>
      <c r="G768" s="101"/>
      <c r="H768" s="101"/>
      <c r="I768" s="104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 x14ac:dyDescent="0.2">
      <c r="B769" s="104"/>
      <c r="C769" s="101"/>
      <c r="D769" s="101"/>
      <c r="E769" s="104"/>
      <c r="F769" s="101"/>
      <c r="G769" s="101"/>
      <c r="H769" s="101"/>
      <c r="I769" s="104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 x14ac:dyDescent="0.2">
      <c r="B770" s="104"/>
      <c r="C770" s="101"/>
      <c r="D770" s="101"/>
      <c r="E770" s="104"/>
      <c r="F770" s="101"/>
      <c r="G770" s="101"/>
      <c r="H770" s="101"/>
      <c r="I770" s="104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 x14ac:dyDescent="0.2">
      <c r="B771" s="104"/>
      <c r="C771" s="101"/>
      <c r="D771" s="101"/>
      <c r="E771" s="104"/>
      <c r="F771" s="101"/>
      <c r="G771" s="101"/>
      <c r="H771" s="101"/>
      <c r="I771" s="104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 x14ac:dyDescent="0.2">
      <c r="B772" s="104"/>
      <c r="C772" s="101"/>
      <c r="D772" s="101"/>
      <c r="E772" s="104"/>
      <c r="F772" s="101"/>
      <c r="G772" s="101"/>
      <c r="H772" s="101"/>
      <c r="I772" s="104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 x14ac:dyDescent="0.2">
      <c r="B773" s="104"/>
      <c r="C773" s="101"/>
      <c r="D773" s="101"/>
      <c r="E773" s="104"/>
      <c r="F773" s="101"/>
      <c r="G773" s="101"/>
      <c r="H773" s="101"/>
      <c r="I773" s="104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 x14ac:dyDescent="0.2">
      <c r="B774" s="104"/>
      <c r="C774" s="101"/>
      <c r="D774" s="101"/>
      <c r="E774" s="104"/>
      <c r="F774" s="101"/>
      <c r="G774" s="101"/>
      <c r="H774" s="101"/>
      <c r="I774" s="104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 x14ac:dyDescent="0.2">
      <c r="B775" s="104"/>
      <c r="C775" s="101"/>
      <c r="D775" s="101"/>
      <c r="E775" s="104"/>
      <c r="F775" s="101"/>
      <c r="G775" s="101"/>
      <c r="H775" s="101"/>
      <c r="I775" s="104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 x14ac:dyDescent="0.2">
      <c r="B776" s="104"/>
      <c r="C776" s="101"/>
      <c r="D776" s="101"/>
      <c r="E776" s="104"/>
      <c r="F776" s="101"/>
      <c r="G776" s="101"/>
      <c r="H776" s="101"/>
      <c r="I776" s="104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 x14ac:dyDescent="0.2">
      <c r="B777" s="104"/>
      <c r="C777" s="101"/>
      <c r="D777" s="101"/>
      <c r="E777" s="104"/>
      <c r="F777" s="101"/>
      <c r="G777" s="101"/>
      <c r="H777" s="101"/>
      <c r="I777" s="104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 x14ac:dyDescent="0.2">
      <c r="B778" s="104"/>
      <c r="C778" s="101"/>
      <c r="D778" s="101"/>
      <c r="E778" s="104"/>
      <c r="F778" s="101"/>
      <c r="G778" s="101"/>
      <c r="H778" s="101"/>
      <c r="I778" s="104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 x14ac:dyDescent="0.2">
      <c r="B779" s="104"/>
      <c r="C779" s="101"/>
      <c r="D779" s="101"/>
      <c r="E779" s="104"/>
      <c r="F779" s="101"/>
      <c r="G779" s="101"/>
      <c r="H779" s="101"/>
      <c r="I779" s="104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 x14ac:dyDescent="0.2">
      <c r="B780" s="104"/>
      <c r="C780" s="101"/>
      <c r="D780" s="101"/>
      <c r="E780" s="104"/>
      <c r="F780" s="101"/>
      <c r="G780" s="101"/>
      <c r="H780" s="101"/>
      <c r="I780" s="104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 x14ac:dyDescent="0.2">
      <c r="B781" s="104"/>
      <c r="C781" s="101"/>
      <c r="D781" s="101"/>
      <c r="E781" s="104"/>
      <c r="F781" s="101"/>
      <c r="G781" s="101"/>
      <c r="H781" s="101"/>
      <c r="I781" s="104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 x14ac:dyDescent="0.2">
      <c r="B782" s="104"/>
      <c r="C782" s="101"/>
      <c r="D782" s="101"/>
      <c r="E782" s="104"/>
      <c r="F782" s="101"/>
      <c r="G782" s="101"/>
      <c r="H782" s="101"/>
      <c r="I782" s="104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 x14ac:dyDescent="0.2">
      <c r="B783" s="104"/>
      <c r="C783" s="101"/>
      <c r="D783" s="101"/>
      <c r="E783" s="104"/>
      <c r="F783" s="101"/>
      <c r="G783" s="101"/>
      <c r="H783" s="101"/>
      <c r="I783" s="104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 x14ac:dyDescent="0.2">
      <c r="B784" s="104"/>
      <c r="C784" s="101"/>
      <c r="D784" s="101"/>
      <c r="E784" s="104"/>
      <c r="F784" s="101"/>
      <c r="G784" s="101"/>
      <c r="H784" s="101"/>
      <c r="I784" s="104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 x14ac:dyDescent="0.2">
      <c r="B785" s="104"/>
      <c r="C785" s="101"/>
      <c r="D785" s="101"/>
      <c r="E785" s="104"/>
      <c r="F785" s="101"/>
      <c r="G785" s="101"/>
      <c r="H785" s="101"/>
      <c r="I785" s="104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 x14ac:dyDescent="0.2">
      <c r="B786" s="104"/>
      <c r="C786" s="101"/>
      <c r="D786" s="101"/>
      <c r="E786" s="104"/>
      <c r="F786" s="101"/>
      <c r="G786" s="101"/>
      <c r="H786" s="101"/>
      <c r="I786" s="104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 x14ac:dyDescent="0.2">
      <c r="B787" s="104"/>
      <c r="C787" s="101"/>
      <c r="D787" s="101"/>
      <c r="E787" s="104"/>
      <c r="F787" s="101"/>
      <c r="G787" s="101"/>
      <c r="H787" s="101"/>
      <c r="I787" s="104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 x14ac:dyDescent="0.2">
      <c r="B788" s="104"/>
      <c r="C788" s="101"/>
      <c r="D788" s="101"/>
      <c r="E788" s="104"/>
      <c r="F788" s="101"/>
      <c r="G788" s="101"/>
      <c r="H788" s="101"/>
      <c r="I788" s="104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 x14ac:dyDescent="0.2">
      <c r="B789" s="104"/>
      <c r="C789" s="101"/>
      <c r="D789" s="101"/>
      <c r="E789" s="104"/>
      <c r="F789" s="101"/>
      <c r="G789" s="101"/>
      <c r="H789" s="101"/>
      <c r="I789" s="104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 x14ac:dyDescent="0.2">
      <c r="B790" s="104"/>
      <c r="C790" s="101"/>
      <c r="D790" s="101"/>
      <c r="E790" s="104"/>
      <c r="F790" s="101"/>
      <c r="G790" s="101"/>
      <c r="H790" s="101"/>
      <c r="I790" s="104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 x14ac:dyDescent="0.2">
      <c r="B791" s="104"/>
      <c r="C791" s="101"/>
      <c r="D791" s="101"/>
      <c r="E791" s="104"/>
      <c r="F791" s="101"/>
      <c r="G791" s="101"/>
      <c r="H791" s="101"/>
      <c r="I791" s="104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 x14ac:dyDescent="0.2">
      <c r="B792" s="104"/>
      <c r="C792" s="101"/>
      <c r="D792" s="101"/>
      <c r="E792" s="104"/>
      <c r="F792" s="101"/>
      <c r="G792" s="101"/>
      <c r="H792" s="101"/>
      <c r="I792" s="104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 x14ac:dyDescent="0.2">
      <c r="B793" s="104"/>
      <c r="C793" s="101"/>
      <c r="D793" s="101"/>
      <c r="E793" s="104"/>
      <c r="F793" s="101"/>
      <c r="G793" s="101"/>
      <c r="H793" s="101"/>
      <c r="I793" s="104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 x14ac:dyDescent="0.2">
      <c r="B794" s="104"/>
      <c r="C794" s="101"/>
      <c r="D794" s="101"/>
      <c r="E794" s="104"/>
      <c r="F794" s="101"/>
      <c r="G794" s="101"/>
      <c r="H794" s="101"/>
      <c r="I794" s="104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 x14ac:dyDescent="0.2">
      <c r="B795" s="104"/>
      <c r="C795" s="101"/>
      <c r="D795" s="101"/>
      <c r="E795" s="104"/>
      <c r="F795" s="101"/>
      <c r="G795" s="101"/>
      <c r="H795" s="101"/>
      <c r="I795" s="104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 x14ac:dyDescent="0.2">
      <c r="B796" s="104"/>
      <c r="C796" s="101"/>
      <c r="D796" s="101"/>
      <c r="E796" s="104"/>
      <c r="F796" s="101"/>
      <c r="G796" s="101"/>
      <c r="H796" s="101"/>
      <c r="I796" s="104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 x14ac:dyDescent="0.2">
      <c r="B797" s="104"/>
      <c r="C797" s="101"/>
      <c r="D797" s="101"/>
      <c r="E797" s="104"/>
      <c r="F797" s="101"/>
      <c r="G797" s="101"/>
      <c r="H797" s="101"/>
      <c r="I797" s="104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 x14ac:dyDescent="0.2">
      <c r="B798" s="104"/>
      <c r="C798" s="101"/>
      <c r="D798" s="101"/>
      <c r="E798" s="104"/>
      <c r="F798" s="101"/>
      <c r="G798" s="101"/>
      <c r="H798" s="101"/>
      <c r="I798" s="104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 x14ac:dyDescent="0.2">
      <c r="B799" s="104"/>
      <c r="C799" s="101"/>
      <c r="D799" s="101"/>
      <c r="E799" s="104"/>
      <c r="F799" s="101"/>
      <c r="G799" s="101"/>
      <c r="H799" s="101"/>
      <c r="I799" s="104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 x14ac:dyDescent="0.2">
      <c r="B800" s="104"/>
      <c r="C800" s="101"/>
      <c r="D800" s="101"/>
      <c r="E800" s="104"/>
      <c r="F800" s="101"/>
      <c r="G800" s="101"/>
      <c r="H800" s="101"/>
      <c r="I800" s="104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 x14ac:dyDescent="0.2">
      <c r="B801" s="104"/>
      <c r="C801" s="101"/>
      <c r="D801" s="101"/>
      <c r="E801" s="104"/>
      <c r="F801" s="101"/>
      <c r="G801" s="101"/>
      <c r="H801" s="101"/>
      <c r="I801" s="104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 x14ac:dyDescent="0.2">
      <c r="B802" s="104"/>
      <c r="C802" s="101"/>
      <c r="D802" s="101"/>
      <c r="E802" s="104"/>
      <c r="F802" s="101"/>
      <c r="G802" s="101"/>
      <c r="H802" s="101"/>
      <c r="I802" s="104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 x14ac:dyDescent="0.2">
      <c r="B803" s="104"/>
      <c r="C803" s="101"/>
      <c r="D803" s="101"/>
      <c r="E803" s="104"/>
      <c r="F803" s="101"/>
      <c r="G803" s="101"/>
      <c r="H803" s="101"/>
      <c r="I803" s="104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 x14ac:dyDescent="0.2">
      <c r="B804" s="104"/>
      <c r="C804" s="101"/>
      <c r="D804" s="101"/>
      <c r="E804" s="104"/>
      <c r="F804" s="101"/>
      <c r="G804" s="101"/>
      <c r="H804" s="101"/>
      <c r="I804" s="104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 x14ac:dyDescent="0.2">
      <c r="B805" s="104"/>
      <c r="C805" s="101"/>
      <c r="D805" s="101"/>
      <c r="E805" s="104"/>
      <c r="F805" s="101"/>
      <c r="G805" s="101"/>
      <c r="H805" s="101"/>
      <c r="I805" s="104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 x14ac:dyDescent="0.2">
      <c r="B806" s="104"/>
      <c r="C806" s="101"/>
      <c r="D806" s="101"/>
      <c r="E806" s="104"/>
      <c r="F806" s="101"/>
      <c r="G806" s="101"/>
      <c r="H806" s="101"/>
      <c r="I806" s="104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 x14ac:dyDescent="0.2">
      <c r="B807" s="104"/>
      <c r="C807" s="101"/>
      <c r="D807" s="101"/>
      <c r="E807" s="104"/>
      <c r="F807" s="101"/>
      <c r="G807" s="101"/>
      <c r="H807" s="101"/>
      <c r="I807" s="104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 x14ac:dyDescent="0.2">
      <c r="B808" s="104"/>
      <c r="C808" s="101"/>
      <c r="D808" s="101"/>
      <c r="E808" s="104"/>
      <c r="F808" s="101"/>
      <c r="G808" s="101"/>
      <c r="H808" s="101"/>
      <c r="I808" s="104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 x14ac:dyDescent="0.2">
      <c r="B809" s="104"/>
      <c r="C809" s="101"/>
      <c r="D809" s="101"/>
      <c r="E809" s="104"/>
      <c r="F809" s="101"/>
      <c r="G809" s="101"/>
      <c r="H809" s="101"/>
      <c r="I809" s="104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 x14ac:dyDescent="0.2">
      <c r="B810" s="104"/>
      <c r="C810" s="101"/>
      <c r="D810" s="101"/>
      <c r="E810" s="104"/>
      <c r="F810" s="101"/>
      <c r="G810" s="101"/>
      <c r="H810" s="101"/>
      <c r="I810" s="104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 x14ac:dyDescent="0.2">
      <c r="B811" s="104"/>
      <c r="C811" s="101"/>
      <c r="D811" s="101"/>
      <c r="E811" s="104"/>
      <c r="F811" s="101"/>
      <c r="G811" s="101"/>
      <c r="H811" s="101"/>
      <c r="I811" s="104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 x14ac:dyDescent="0.2">
      <c r="B812" s="104"/>
      <c r="C812" s="101"/>
      <c r="D812" s="101"/>
      <c r="E812" s="104"/>
      <c r="F812" s="101"/>
      <c r="G812" s="101"/>
      <c r="H812" s="101"/>
      <c r="I812" s="104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 x14ac:dyDescent="0.2">
      <c r="B813" s="104"/>
      <c r="C813" s="101"/>
      <c r="D813" s="101"/>
      <c r="E813" s="104"/>
      <c r="F813" s="101"/>
      <c r="G813" s="101"/>
      <c r="H813" s="101"/>
      <c r="I813" s="104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 x14ac:dyDescent="0.2">
      <c r="B814" s="104"/>
      <c r="C814" s="101"/>
      <c r="D814" s="101"/>
      <c r="E814" s="104"/>
      <c r="F814" s="101"/>
      <c r="G814" s="101"/>
      <c r="H814" s="101"/>
      <c r="I814" s="104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 x14ac:dyDescent="0.2">
      <c r="B815" s="104"/>
      <c r="C815" s="101"/>
      <c r="D815" s="101"/>
      <c r="E815" s="104"/>
      <c r="F815" s="101"/>
      <c r="G815" s="101"/>
      <c r="H815" s="101"/>
      <c r="I815" s="104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 x14ac:dyDescent="0.2">
      <c r="B816" s="104"/>
      <c r="C816" s="101"/>
      <c r="D816" s="101"/>
      <c r="E816" s="104"/>
      <c r="F816" s="101"/>
      <c r="G816" s="101"/>
      <c r="H816" s="101"/>
      <c r="I816" s="104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 x14ac:dyDescent="0.2">
      <c r="B817" s="104"/>
      <c r="C817" s="101"/>
      <c r="D817" s="101"/>
      <c r="E817" s="104"/>
      <c r="F817" s="101"/>
      <c r="G817" s="101"/>
      <c r="H817" s="101"/>
      <c r="I817" s="104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 x14ac:dyDescent="0.2">
      <c r="B818" s="104"/>
      <c r="C818" s="101"/>
      <c r="D818" s="101"/>
      <c r="E818" s="104"/>
      <c r="F818" s="101"/>
      <c r="G818" s="101"/>
      <c r="H818" s="101"/>
      <c r="I818" s="104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 x14ac:dyDescent="0.2">
      <c r="B819" s="104"/>
      <c r="C819" s="101"/>
      <c r="D819" s="101"/>
      <c r="E819" s="104"/>
      <c r="F819" s="101"/>
      <c r="G819" s="101"/>
      <c r="H819" s="101"/>
      <c r="I819" s="104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 x14ac:dyDescent="0.2">
      <c r="B820" s="104"/>
      <c r="C820" s="101"/>
      <c r="D820" s="101"/>
      <c r="E820" s="104"/>
      <c r="F820" s="101"/>
      <c r="G820" s="101"/>
      <c r="H820" s="101"/>
      <c r="I820" s="104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 x14ac:dyDescent="0.2">
      <c r="B821" s="104"/>
      <c r="C821" s="101"/>
      <c r="D821" s="101"/>
      <c r="E821" s="104"/>
      <c r="F821" s="101"/>
      <c r="G821" s="101"/>
      <c r="H821" s="101"/>
      <c r="I821" s="104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 x14ac:dyDescent="0.2">
      <c r="B822" s="104"/>
      <c r="C822" s="101"/>
      <c r="D822" s="101"/>
      <c r="E822" s="104"/>
      <c r="F822" s="101"/>
      <c r="G822" s="101"/>
      <c r="H822" s="101"/>
      <c r="I822" s="104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 x14ac:dyDescent="0.2">
      <c r="B823" s="104"/>
      <c r="C823" s="101"/>
      <c r="D823" s="101"/>
      <c r="E823" s="104"/>
      <c r="F823" s="101"/>
      <c r="G823" s="101"/>
      <c r="H823" s="101"/>
      <c r="I823" s="104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 x14ac:dyDescent="0.2">
      <c r="B824" s="104"/>
      <c r="C824" s="101"/>
      <c r="D824" s="101"/>
      <c r="E824" s="104"/>
      <c r="F824" s="101"/>
      <c r="G824" s="101"/>
      <c r="H824" s="101"/>
      <c r="I824" s="104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 x14ac:dyDescent="0.2">
      <c r="B825" s="104"/>
      <c r="C825" s="101"/>
      <c r="D825" s="101"/>
      <c r="E825" s="104"/>
      <c r="F825" s="101"/>
      <c r="G825" s="101"/>
      <c r="H825" s="101"/>
      <c r="I825" s="104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 x14ac:dyDescent="0.2">
      <c r="B826" s="104"/>
      <c r="C826" s="101"/>
      <c r="D826" s="101"/>
      <c r="E826" s="104"/>
      <c r="F826" s="101"/>
      <c r="G826" s="101"/>
      <c r="H826" s="101"/>
      <c r="I826" s="104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 x14ac:dyDescent="0.2">
      <c r="B827" s="104"/>
      <c r="C827" s="101"/>
      <c r="D827" s="101"/>
      <c r="E827" s="104"/>
      <c r="F827" s="101"/>
      <c r="G827" s="101"/>
      <c r="H827" s="101"/>
      <c r="I827" s="104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 x14ac:dyDescent="0.2">
      <c r="B828" s="104"/>
      <c r="C828" s="101"/>
      <c r="D828" s="101"/>
      <c r="E828" s="104"/>
      <c r="F828" s="101"/>
      <c r="G828" s="101"/>
      <c r="H828" s="101"/>
      <c r="I828" s="104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 x14ac:dyDescent="0.2">
      <c r="B829" s="104"/>
      <c r="C829" s="101"/>
      <c r="D829" s="101"/>
      <c r="E829" s="104"/>
      <c r="F829" s="101"/>
      <c r="G829" s="101"/>
      <c r="H829" s="101"/>
      <c r="I829" s="104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 x14ac:dyDescent="0.2">
      <c r="B830" s="104"/>
      <c r="C830" s="101"/>
      <c r="D830" s="101"/>
      <c r="E830" s="104"/>
      <c r="F830" s="101"/>
      <c r="G830" s="101"/>
      <c r="H830" s="101"/>
      <c r="I830" s="104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 x14ac:dyDescent="0.2">
      <c r="B831" s="104"/>
      <c r="C831" s="101"/>
      <c r="D831" s="101"/>
      <c r="E831" s="104"/>
      <c r="F831" s="101"/>
      <c r="G831" s="101"/>
      <c r="H831" s="101"/>
      <c r="I831" s="104"/>
      <c r="J831" s="101"/>
      <c r="K831" s="101"/>
      <c r="L831" s="101"/>
      <c r="M831" s="101"/>
      <c r="N831" s="101"/>
      <c r="O831" s="101"/>
      <c r="P831" s="101"/>
      <c r="Q831" s="101"/>
      <c r="R831" s="101"/>
    </row>
  </sheetData>
  <sheetProtection algorithmName="SHA-512" hashValue="yE8xmCOkoPricuITEJFHpbX7hHGo2HH7JLjB+ZmDGlQ+DzPhwOlIa5CBLghlhi8g8CHjqbJdr6DDS5wsQXGRHw==" saltValue="/5F0bjyYCI96KFaDuEkfIA==" spinCount="100000" sheet="1" objects="1" scenarios="1"/>
  <mergeCells count="144">
    <mergeCell ref="B1:I1"/>
    <mergeCell ref="B2:I2"/>
    <mergeCell ref="B3:I3"/>
    <mergeCell ref="B4:D5"/>
    <mergeCell ref="E4:F4"/>
    <mergeCell ref="G4:H4"/>
    <mergeCell ref="E5:F5"/>
    <mergeCell ref="G5:H5"/>
    <mergeCell ref="C9:F9"/>
    <mergeCell ref="C10:F10"/>
    <mergeCell ref="C11:F11"/>
    <mergeCell ref="C12:F12"/>
    <mergeCell ref="C13:F13"/>
    <mergeCell ref="C14:F14"/>
    <mergeCell ref="K5:P6"/>
    <mergeCell ref="B6:D6"/>
    <mergeCell ref="E6:F6"/>
    <mergeCell ref="G6:H6"/>
    <mergeCell ref="B7:D8"/>
    <mergeCell ref="E7:I7"/>
    <mergeCell ref="K7:P8"/>
    <mergeCell ref="E8:I8"/>
    <mergeCell ref="C21:F21"/>
    <mergeCell ref="C22:F22"/>
    <mergeCell ref="C23:F23"/>
    <mergeCell ref="C24:F24"/>
    <mergeCell ref="C25:F25"/>
    <mergeCell ref="D28:E28"/>
    <mergeCell ref="C15:F15"/>
    <mergeCell ref="C16:F16"/>
    <mergeCell ref="C17:F17"/>
    <mergeCell ref="C18:F18"/>
    <mergeCell ref="C19:F19"/>
    <mergeCell ref="C20:F20"/>
    <mergeCell ref="D37:E37"/>
    <mergeCell ref="D38:E38"/>
    <mergeCell ref="C39:E39"/>
    <mergeCell ref="C43:F43"/>
    <mergeCell ref="G43:H43"/>
    <mergeCell ref="C55:E55"/>
    <mergeCell ref="D31:E31"/>
    <mergeCell ref="D32:E32"/>
    <mergeCell ref="D33:E33"/>
    <mergeCell ref="D34:E34"/>
    <mergeCell ref="D35:E35"/>
    <mergeCell ref="D36:E36"/>
    <mergeCell ref="C62:F62"/>
    <mergeCell ref="C63:F63"/>
    <mergeCell ref="C64:F64"/>
    <mergeCell ref="D65:F65"/>
    <mergeCell ref="D68:F68"/>
    <mergeCell ref="D69:F69"/>
    <mergeCell ref="C56:F56"/>
    <mergeCell ref="C57:F57"/>
    <mergeCell ref="C58:F58"/>
    <mergeCell ref="C59:F59"/>
    <mergeCell ref="C60:F60"/>
    <mergeCell ref="C61:F61"/>
    <mergeCell ref="C78:F78"/>
    <mergeCell ref="G78:I78"/>
    <mergeCell ref="C79:F79"/>
    <mergeCell ref="G79:I79"/>
    <mergeCell ref="C80:F80"/>
    <mergeCell ref="G80:I80"/>
    <mergeCell ref="C70:F70"/>
    <mergeCell ref="C71:F71"/>
    <mergeCell ref="B74:I74"/>
    <mergeCell ref="B76:I76"/>
    <mergeCell ref="C77:F77"/>
    <mergeCell ref="G77:I77"/>
    <mergeCell ref="E89:I89"/>
    <mergeCell ref="B90:I90"/>
    <mergeCell ref="B91:C91"/>
    <mergeCell ref="E91:I91"/>
    <mergeCell ref="B92:C92"/>
    <mergeCell ref="E92:I92"/>
    <mergeCell ref="B82:I82"/>
    <mergeCell ref="B84:I84"/>
    <mergeCell ref="E85:I85"/>
    <mergeCell ref="E86:I86"/>
    <mergeCell ref="E87:I87"/>
    <mergeCell ref="E88:I88"/>
    <mergeCell ref="B96:C96"/>
    <mergeCell ref="E96:I96"/>
    <mergeCell ref="B97:C97"/>
    <mergeCell ref="E97:I97"/>
    <mergeCell ref="B98:C98"/>
    <mergeCell ref="E98:I98"/>
    <mergeCell ref="B93:C93"/>
    <mergeCell ref="E93:I93"/>
    <mergeCell ref="B94:C94"/>
    <mergeCell ref="E94:I94"/>
    <mergeCell ref="B95:C95"/>
    <mergeCell ref="E95:I95"/>
    <mergeCell ref="C107:E107"/>
    <mergeCell ref="F107:I107"/>
    <mergeCell ref="C108:E108"/>
    <mergeCell ref="F108:I108"/>
    <mergeCell ref="C109:I109"/>
    <mergeCell ref="C110:F110"/>
    <mergeCell ref="G110:I110"/>
    <mergeCell ref="B99:C99"/>
    <mergeCell ref="E99:I99"/>
    <mergeCell ref="B103:I103"/>
    <mergeCell ref="B104:I104"/>
    <mergeCell ref="C106:E106"/>
    <mergeCell ref="F106:I106"/>
    <mergeCell ref="C115:F115"/>
    <mergeCell ref="G115:I115"/>
    <mergeCell ref="C116:F116"/>
    <mergeCell ref="G116:I116"/>
    <mergeCell ref="C117:F117"/>
    <mergeCell ref="G117:I117"/>
    <mergeCell ref="G111:I111"/>
    <mergeCell ref="C112:F112"/>
    <mergeCell ref="G112:I112"/>
    <mergeCell ref="C113:F113"/>
    <mergeCell ref="G113:I113"/>
    <mergeCell ref="C114:F114"/>
    <mergeCell ref="G114:I114"/>
    <mergeCell ref="C122:F122"/>
    <mergeCell ref="G122:I122"/>
    <mergeCell ref="C123:F123"/>
    <mergeCell ref="G123:I123"/>
    <mergeCell ref="C127:D127"/>
    <mergeCell ref="G127:I127"/>
    <mergeCell ref="C118:F118"/>
    <mergeCell ref="G118:I118"/>
    <mergeCell ref="G119:I119"/>
    <mergeCell ref="C120:F120"/>
    <mergeCell ref="G120:I120"/>
    <mergeCell ref="G121:I121"/>
    <mergeCell ref="C137:D137"/>
    <mergeCell ref="G137:I137"/>
    <mergeCell ref="C138:D138"/>
    <mergeCell ref="G138:I138"/>
    <mergeCell ref="B140:I140"/>
    <mergeCell ref="C128:D128"/>
    <mergeCell ref="G128:I128"/>
    <mergeCell ref="B130:I130"/>
    <mergeCell ref="C131:F131"/>
    <mergeCell ref="G131:I131"/>
    <mergeCell ref="E134:F134"/>
    <mergeCell ref="H134:I134"/>
  </mergeCells>
  <pageMargins left="0.39370078740157483" right="0" top="0.74803149606299213" bottom="0.74803149606299213" header="0.31496062992125984" footer="0.31496062992125984"/>
  <pageSetup paperSize="9" scale="83" orientation="portrait" verticalDpi="0" r:id="rId1"/>
  <rowBreaks count="3" manualBreakCount="3">
    <brk id="56" max="16" man="1"/>
    <brk id="74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FY-2020-21-AY-2021-22 FORM</vt:lpstr>
      <vt:lpstr>'FY-2020-21-AY-2021-22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</dc:creator>
  <cp:lastModifiedBy>Niranjan</cp:lastModifiedBy>
  <cp:lastPrinted>2021-01-13T06:41:09Z</cp:lastPrinted>
  <dcterms:created xsi:type="dcterms:W3CDTF">2021-01-13T05:41:46Z</dcterms:created>
  <dcterms:modified xsi:type="dcterms:W3CDTF">2021-01-22T04:56:23Z</dcterms:modified>
</cp:coreProperties>
</file>